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6" activeTab="8"/>
  </bookViews>
  <sheets>
    <sheet name="fonte 100 P" sheetId="1" r:id="rId1"/>
    <sheet name="fonte 230 P" sheetId="2" r:id="rId2"/>
    <sheet name="fonte 230 NP" sheetId="3" r:id="rId3"/>
    <sheet name="fonte 401 P" sheetId="4" r:id="rId4"/>
    <sheet name="fonte 401 NP" sheetId="5" r:id="rId5"/>
    <sheet name="fonte 280 FUNASA P" sheetId="6" r:id="rId6"/>
    <sheet name="fonte 280 FUNASA NP" sheetId="7" r:id="rId7"/>
    <sheet name="fonte 280 - CONV 3679-04 NP" sheetId="8" r:id="rId8"/>
    <sheet name="RESTOS PAGAR CONSOLIDADO" sheetId="9" r:id="rId9"/>
  </sheets>
  <definedNames>
    <definedName name="_xlnm.Print_Area" localSheetId="0">'fonte 100 P'!$A$1:$F$13</definedName>
    <definedName name="_xlnm.Print_Area" localSheetId="2">'fonte 230 NP'!$A$1:$F$90</definedName>
    <definedName name="_xlnm.Print_Area" localSheetId="1">'fonte 230 P'!$A$1:$F$19</definedName>
    <definedName name="_xlnm.Print_Area" localSheetId="7">'fonte 280 - CONV 3679-04 NP'!$A$1:$F$14</definedName>
    <definedName name="_xlnm.Print_Area" localSheetId="6">'fonte 280 FUNASA NP'!$A$1:$F$35</definedName>
    <definedName name="_xlnm.Print_Area" localSheetId="5">'fonte 280 FUNASA P'!$A$1:$F$17</definedName>
    <definedName name="_xlnm.Print_Titles" localSheetId="0">'fonte 100 P'!$1:$11</definedName>
    <definedName name="_xlnm.Print_Titles" localSheetId="2">'fonte 230 NP'!$1:$11</definedName>
    <definedName name="_xlnm.Print_Titles" localSheetId="1">'fonte 230 P'!$1:$11</definedName>
    <definedName name="_xlnm.Print_Titles" localSheetId="7">'fonte 280 - CONV 3679-04 NP'!$1:$11</definedName>
    <definedName name="_xlnm.Print_Titles" localSheetId="6">'fonte 280 FUNASA NP'!$1:$11</definedName>
    <definedName name="_xlnm.Print_Titles" localSheetId="5">'fonte 280 FUNASA P'!$1:$11</definedName>
  </definedNames>
  <calcPr fullCalcOnLoad="1"/>
</workbook>
</file>

<file path=xl/sharedStrings.xml><?xml version="1.0" encoding="utf-8"?>
<sst xmlns="http://schemas.openxmlformats.org/spreadsheetml/2006/main" count="431" uniqueCount="145">
  <si>
    <t>NE</t>
  </si>
  <si>
    <t>FAVORECIDO</t>
  </si>
  <si>
    <t>ESPECIFICAÇÃO DE DESPESA</t>
  </si>
  <si>
    <t>FONTE DE RECURSO</t>
  </si>
  <si>
    <t>SALDO DA NE</t>
  </si>
  <si>
    <t>TOTAL</t>
  </si>
  <si>
    <t>Amazonas Copiadora Ltda.</t>
  </si>
  <si>
    <t>Medicamentos</t>
  </si>
  <si>
    <t>S. Sobral &amp; Cia. Ltda.</t>
  </si>
  <si>
    <t>Zodiac Prod. Farmac. S/A</t>
  </si>
  <si>
    <t>S A Ribeiro Comércio</t>
  </si>
  <si>
    <t>Schering do Brasil</t>
  </si>
  <si>
    <t>Serviços de terceiros</t>
  </si>
  <si>
    <t>Rudary Prestadora de Serviços</t>
  </si>
  <si>
    <t>Serviço de Conservação e Limpeza</t>
  </si>
  <si>
    <t>Unidade de Radioncologia e Fisica Medica</t>
  </si>
  <si>
    <t>Serv. Manut. de maq. e equip.</t>
  </si>
  <si>
    <t>Programa Nacional deControle de Qualidade</t>
  </si>
  <si>
    <t>Material Hospitalar</t>
  </si>
  <si>
    <t>Distribuidora Bringel Ltda</t>
  </si>
  <si>
    <t>White Martins Gazes Medicinais</t>
  </si>
  <si>
    <t>Mat. Farmacológico</t>
  </si>
  <si>
    <t>Góes  Goes Distribuidora Ltda</t>
  </si>
  <si>
    <t>Material de Laboratorio</t>
  </si>
  <si>
    <t>Nota Dez Comercio e Rep. Ltda</t>
  </si>
  <si>
    <t>Material Permanente</t>
  </si>
  <si>
    <t>Supertec Industria e Comercio Ltda</t>
  </si>
  <si>
    <t>Material de Copa e Cozinha</t>
  </si>
  <si>
    <t>Produtos Roche  Quimicos e Farmaceuticos</t>
  </si>
  <si>
    <t>Doc. Paper Ltda ME</t>
  </si>
  <si>
    <t>Johnson e Johnson Ltda</t>
  </si>
  <si>
    <t>Gás engarrafado</t>
  </si>
  <si>
    <t>Serviços Med.Hosp. e Laboratorial</t>
  </si>
  <si>
    <t>Contrato para serv. de Informatica</t>
  </si>
  <si>
    <t>Cetram Central de Trat. de Residuos da Amazonia</t>
  </si>
  <si>
    <t>Siemens Ltda</t>
  </si>
  <si>
    <t>Abam Assessoria Bioquimica Aplic. e Medicina</t>
  </si>
  <si>
    <t>Moita Garcez Distribuidora Ltda</t>
  </si>
  <si>
    <t>HalexIstar Ind. Farmaceutica Ltda</t>
  </si>
  <si>
    <t>Distribuidora Moderna Ltda</t>
  </si>
  <si>
    <t>RECURSOS DO SUS</t>
  </si>
  <si>
    <t>SUBTOTAL 230</t>
  </si>
  <si>
    <t>SUBTOTAL 430</t>
  </si>
  <si>
    <t>SUBTOTAL 280</t>
  </si>
  <si>
    <t>SUBTOTAL 480</t>
  </si>
  <si>
    <t>TOTAL GERAL</t>
  </si>
  <si>
    <t>Instrumental técnico Ltda.</t>
  </si>
  <si>
    <t>Brasfarma Brasil Farmacêutica Ltda</t>
  </si>
  <si>
    <t>SALDO NE</t>
  </si>
  <si>
    <t>Tiquet Serviços S/A</t>
  </si>
  <si>
    <t>Vale Alimentação</t>
  </si>
  <si>
    <t>Eurofarma Ltda.</t>
  </si>
  <si>
    <t>Material de Laboratório</t>
  </si>
  <si>
    <t>Alkmia Com. De Mat. p/Laboratório Ltda.</t>
  </si>
  <si>
    <t>Instrumental Técnico Ltda.</t>
  </si>
  <si>
    <t>J S Loureiro &amp; Cia. Ltda.</t>
  </si>
  <si>
    <t>Olympus Optical do Brasil</t>
  </si>
  <si>
    <t>Plot Imagem e Impressão da Amaz. Ltda.</t>
  </si>
  <si>
    <t>Material de Informática</t>
  </si>
  <si>
    <t>R de C Braga</t>
  </si>
  <si>
    <t>Materail de Copa e Conzinha</t>
  </si>
  <si>
    <t>Medcomerce Com. De Medicamentos Ltda.</t>
  </si>
  <si>
    <t>Amazon Ortho Ltda.</t>
  </si>
  <si>
    <t>Bruno Garristo Jr</t>
  </si>
  <si>
    <t>Abam Assessoria Ltda.</t>
  </si>
  <si>
    <t>Prisma Técnica Ltda.</t>
  </si>
  <si>
    <t>A R Rodriguez Ltda.</t>
  </si>
  <si>
    <t>Casa do Radiologista Centro Bras. El. Médicos Ltda.</t>
  </si>
  <si>
    <t>RESTOS A PAGAR</t>
  </si>
  <si>
    <t>Sociedade Manuf. de Am Emb. Ltda.</t>
  </si>
  <si>
    <t>Diagnocel Com e Repres. Ltda.</t>
  </si>
  <si>
    <t>Mat. De Laboratório</t>
  </si>
  <si>
    <t>Siemens Ltda.</t>
  </si>
  <si>
    <t>Sercon Ind. E Com. De Apar. Médicos Ltda.</t>
  </si>
  <si>
    <t>Geonisio Alves da Silva</t>
  </si>
  <si>
    <t>Gêrneros Alimentícios</t>
  </si>
  <si>
    <t>Teclab da Amazônia Com. Equip. Ltda.</t>
  </si>
  <si>
    <t>Imp. E Distr. Ramam Ltda.</t>
  </si>
  <si>
    <t>O C S Distr. De Prod. Hosp. Ltda.</t>
  </si>
  <si>
    <t>Serviços Esp. Nutrição Senpe Ltda.</t>
  </si>
  <si>
    <t>Cristália Prod. Quim. Farmac. Ltda.</t>
  </si>
  <si>
    <t>Janssen Cilag Ltda.</t>
  </si>
  <si>
    <t>Sóquimica Laboratórios Ltda.</t>
  </si>
  <si>
    <t>Nasser Ind. E Com. Ltda.</t>
  </si>
  <si>
    <t>Roupas Hospitalar</t>
  </si>
  <si>
    <t>Material Laboratório</t>
  </si>
  <si>
    <t>Serviços de Conservação e Limpeza</t>
  </si>
  <si>
    <t>Javeh M P Assistência Téc. Ltda.</t>
  </si>
  <si>
    <t>Serviços de Manut. Equip.</t>
  </si>
  <si>
    <t>Serviços Reprod. Gráfica</t>
  </si>
  <si>
    <t>Especialmed Espec. Médicas Com. Rep. Ltda.</t>
  </si>
  <si>
    <t>Hospfar Ind. E Com. Ltda.</t>
  </si>
  <si>
    <t>A R Rodriguez &amp; Cia. Ltda.</t>
  </si>
  <si>
    <t>Distribuidora Bringel Ltda.</t>
  </si>
  <si>
    <t>Hospfar Industria E Comercio De Prod Hosp Ltda</t>
  </si>
  <si>
    <t>M M Lobato Comercio E Representacoes Ltda</t>
  </si>
  <si>
    <t>Medicor Produtos Medico Hospitalares Ltda</t>
  </si>
  <si>
    <t>S Sobral Cia Ltda</t>
  </si>
  <si>
    <t>Vital Hospitalar Comercial Ltda</t>
  </si>
  <si>
    <t>E M Harraquian</t>
  </si>
  <si>
    <t>Halex  Istar Ind Farmaceutica Ltda</t>
  </si>
  <si>
    <t>Flex Farma Distribuidora Farmaceutica Ltda</t>
  </si>
  <si>
    <t>F N De Almeida</t>
  </si>
  <si>
    <t>Simoes Comercio E Representacoes Ltda</t>
  </si>
  <si>
    <t>Novartis Biociencias S A</t>
  </si>
  <si>
    <t>Sociedade Fogas Limitada</t>
  </si>
  <si>
    <t>Especial Med - Especialidades Medicas Com E Rep. L</t>
  </si>
  <si>
    <t>Comercial Amazonia Ltda</t>
  </si>
  <si>
    <t>Mapemi Brasil Materiais Medicos Odontologicos Ltda</t>
  </si>
  <si>
    <t>Pilao De Ouro Comercial Ltda</t>
  </si>
  <si>
    <t>Geonisio Alves Da Silva</t>
  </si>
  <si>
    <t>Nuteral Ind De Formularios Nutricionais</t>
  </si>
  <si>
    <t>Material p/ Nutrição</t>
  </si>
  <si>
    <t>Material de Limpeza</t>
  </si>
  <si>
    <t>Material de Lavanderia</t>
  </si>
  <si>
    <t>P G D Com Exp E Imp De Prod P Laboratorios Ltda</t>
  </si>
  <si>
    <t>Diagnocel Comercio E Representacoes Ltda</t>
  </si>
  <si>
    <t>J J Mussa Dib</t>
  </si>
  <si>
    <t>Bds Confeccoes Ltda</t>
  </si>
  <si>
    <t>Medole Raios X Ltda</t>
  </si>
  <si>
    <t>Cristalia Produtos Quim Farmaceuticos Ltda</t>
  </si>
  <si>
    <t>Sp Express Dist De Medicamentos Ltda</t>
  </si>
  <si>
    <t>Eurofarma Distribuidora Ltda</t>
  </si>
  <si>
    <t>Casa Do Eletricista Ltda</t>
  </si>
  <si>
    <t>Material Elétrico</t>
  </si>
  <si>
    <t>Dexcar Ind. E Com. Ltda.</t>
  </si>
  <si>
    <t>Uniformes</t>
  </si>
  <si>
    <t xml:space="preserve">RESTOS A PAGAR </t>
  </si>
  <si>
    <t>ANO 2006</t>
  </si>
  <si>
    <t>RECURSOS DE ARRECADAÇÃO DIRETA</t>
  </si>
  <si>
    <t>RECURSOS DO TESOURO ESTADUAL</t>
  </si>
  <si>
    <t>SUS</t>
  </si>
  <si>
    <t>RECURSOS DE CONVÊNIO Nº 3679-4</t>
  </si>
  <si>
    <t>RECURSOS DE CONVÊNIO FUNASA</t>
  </si>
  <si>
    <t>Nº NL</t>
  </si>
  <si>
    <t>RESTOS A PAGAR PROCESSADO</t>
  </si>
  <si>
    <t>RESTOS A PAGAR NÃO PROCESSADO</t>
  </si>
  <si>
    <t>NP</t>
  </si>
  <si>
    <t xml:space="preserve">TESOURO ESTADUAL </t>
  </si>
  <si>
    <t>ORIGEM DO RECURSO - PROCESSADO</t>
  </si>
  <si>
    <t xml:space="preserve">CONVÊNIO FUNASA </t>
  </si>
  <si>
    <t xml:space="preserve">CONVÊNIO MS-3679/2004 </t>
  </si>
  <si>
    <t xml:space="preserve">ARRECADAÇÃO DIRETA </t>
  </si>
  <si>
    <t>ORIGEM DO RECURSO - NÃO PROCESSADO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</si>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</sst>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3" fontId="0" fillId="0" borderId="1" xfId="18" applyBorder="1" applyAlignment="1">
      <alignment/>
    </xf>
    <xf numFmtId="43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3" fontId="0" fillId="0" borderId="0" xfId="0" applyNumberFormat="1" applyAlignment="1">
      <alignment/>
    </xf>
    <xf numFmtId="43" fontId="0" fillId="0" borderId="0" xfId="18" applyFont="1" applyFill="1" applyBorder="1" applyAlignment="1">
      <alignment/>
    </xf>
    <xf numFmtId="43" fontId="0" fillId="0" borderId="0" xfId="18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right"/>
    </xf>
    <xf numFmtId="43" fontId="2" fillId="2" borderId="1" xfId="18" applyFont="1" applyFill="1" applyBorder="1" applyAlignment="1">
      <alignment/>
    </xf>
    <xf numFmtId="0" fontId="0" fillId="2" borderId="0" xfId="0" applyFill="1" applyAlignment="1">
      <alignment/>
    </xf>
    <xf numFmtId="43" fontId="0" fillId="2" borderId="0" xfId="0" applyNumberFormat="1" applyFill="1" applyAlignment="1">
      <alignment/>
    </xf>
    <xf numFmtId="43" fontId="2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43" fontId="0" fillId="2" borderId="1" xfId="18" applyFont="1" applyFill="1" applyBorder="1" applyAlignment="1">
      <alignment/>
    </xf>
    <xf numFmtId="43" fontId="2" fillId="2" borderId="1" xfId="0" applyNumberFormat="1" applyFont="1" applyFill="1" applyBorder="1" applyAlignment="1">
      <alignment/>
    </xf>
    <xf numFmtId="43" fontId="0" fillId="2" borderId="0" xfId="18" applyFont="1" applyFill="1" applyBorder="1" applyAlignment="1">
      <alignment/>
    </xf>
    <xf numFmtId="0" fontId="0" fillId="2" borderId="1" xfId="0" applyFont="1" applyFill="1" applyBorder="1" applyAlignment="1">
      <alignment horizontal="left" vertical="center" wrapText="1"/>
    </xf>
    <xf numFmtId="43" fontId="0" fillId="2" borderId="1" xfId="18" applyFont="1" applyFill="1" applyBorder="1" applyAlignment="1">
      <alignment/>
    </xf>
    <xf numFmtId="43" fontId="2" fillId="2" borderId="1" xfId="18" applyFont="1" applyFill="1" applyBorder="1" applyAlignment="1">
      <alignment/>
    </xf>
    <xf numFmtId="43" fontId="0" fillId="2" borderId="1" xfId="18" applyFill="1" applyBorder="1" applyAlignment="1">
      <alignment/>
    </xf>
    <xf numFmtId="0" fontId="0" fillId="3" borderId="0" xfId="0" applyFill="1" applyAlignment="1">
      <alignment/>
    </xf>
    <xf numFmtId="0" fontId="0" fillId="2" borderId="1" xfId="0" applyFont="1" applyFill="1" applyBorder="1" applyAlignment="1">
      <alignment horizontal="center"/>
    </xf>
    <xf numFmtId="43" fontId="0" fillId="2" borderId="1" xfId="18" applyFont="1" applyFill="1" applyBorder="1" applyAlignment="1">
      <alignment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43" fontId="0" fillId="2" borderId="1" xfId="18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4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ont="1" applyFill="1" applyBorder="1" applyAlignment="1">
      <alignment horizontal="left"/>
    </xf>
    <xf numFmtId="43" fontId="0" fillId="2" borderId="1" xfId="18" applyFont="1" applyFill="1" applyBorder="1" applyAlignment="1">
      <alignment/>
    </xf>
    <xf numFmtId="43" fontId="0" fillId="2" borderId="0" xfId="18" applyFont="1" applyFill="1" applyBorder="1" applyAlignment="1">
      <alignment/>
    </xf>
    <xf numFmtId="43" fontId="0" fillId="2" borderId="1" xfId="18" applyFill="1" applyBorder="1" applyAlignment="1">
      <alignment/>
    </xf>
    <xf numFmtId="43" fontId="0" fillId="2" borderId="1" xfId="18" applyFont="1" applyFill="1" applyBorder="1" applyAlignment="1">
      <alignment/>
    </xf>
    <xf numFmtId="43" fontId="0" fillId="0" borderId="1" xfId="18" applyBorder="1" applyAlignment="1">
      <alignment/>
    </xf>
    <xf numFmtId="43" fontId="0" fillId="0" borderId="0" xfId="18" applyFont="1" applyFill="1" applyBorder="1" applyAlignment="1">
      <alignment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3" fontId="2" fillId="0" borderId="1" xfId="18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104775</xdr:rowOff>
    </xdr:from>
    <xdr:to>
      <xdr:col>4</xdr:col>
      <xdr:colOff>952500</xdr:colOff>
      <xdr:row>5</xdr:row>
      <xdr:rowOff>152400</xdr:rowOff>
    </xdr:to>
    <xdr:grpSp>
      <xdr:nvGrpSpPr>
        <xdr:cNvPr id="1" name="Group 10"/>
        <xdr:cNvGrpSpPr>
          <a:grpSpLocks/>
        </xdr:cNvGrpSpPr>
      </xdr:nvGrpSpPr>
      <xdr:grpSpPr>
        <a:xfrm>
          <a:off x="2362200" y="104775"/>
          <a:ext cx="3409950" cy="857250"/>
          <a:chOff x="166" y="28"/>
          <a:chExt cx="358" cy="90"/>
        </a:xfrm>
        <a:solidFill>
          <a:srgbClr val="FFFFFF"/>
        </a:solidFill>
      </xdr:grpSpPr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29"/>
            <a:ext cx="67" cy="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104775</xdr:rowOff>
    </xdr:from>
    <xdr:to>
      <xdr:col>4</xdr:col>
      <xdr:colOff>952500</xdr:colOff>
      <xdr:row>5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2362200" y="104775"/>
          <a:ext cx="3409950" cy="857250"/>
          <a:chOff x="166" y="28"/>
          <a:chExt cx="358" cy="90"/>
        </a:xfrm>
        <a:solidFill>
          <a:srgbClr val="FFFFFF"/>
        </a:solidFill>
      </xdr:grpSpPr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29"/>
            <a:ext cx="67" cy="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104775</xdr:rowOff>
    </xdr:from>
    <xdr:to>
      <xdr:col>4</xdr:col>
      <xdr:colOff>952500</xdr:colOff>
      <xdr:row>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362200" y="104775"/>
          <a:ext cx="3409950" cy="857250"/>
          <a:chOff x="166" y="28"/>
          <a:chExt cx="358" cy="9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29"/>
            <a:ext cx="67" cy="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104775</xdr:rowOff>
    </xdr:from>
    <xdr:to>
      <xdr:col>4</xdr:col>
      <xdr:colOff>952500</xdr:colOff>
      <xdr:row>5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2362200" y="104775"/>
          <a:ext cx="3409950" cy="857250"/>
          <a:chOff x="166" y="28"/>
          <a:chExt cx="358" cy="90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29"/>
            <a:ext cx="67" cy="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104775</xdr:rowOff>
    </xdr:from>
    <xdr:to>
      <xdr:col>4</xdr:col>
      <xdr:colOff>952500</xdr:colOff>
      <xdr:row>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362200" y="104775"/>
          <a:ext cx="3409950" cy="857250"/>
          <a:chOff x="166" y="28"/>
          <a:chExt cx="358" cy="9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29"/>
            <a:ext cx="67" cy="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104775</xdr:rowOff>
    </xdr:from>
    <xdr:to>
      <xdr:col>4</xdr:col>
      <xdr:colOff>952500</xdr:colOff>
      <xdr:row>5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2362200" y="104775"/>
          <a:ext cx="3409950" cy="857250"/>
          <a:chOff x="166" y="28"/>
          <a:chExt cx="358" cy="9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29"/>
            <a:ext cx="67" cy="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104775</xdr:rowOff>
    </xdr:from>
    <xdr:to>
      <xdr:col>4</xdr:col>
      <xdr:colOff>952500</xdr:colOff>
      <xdr:row>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362200" y="104775"/>
          <a:ext cx="3409950" cy="857250"/>
          <a:chOff x="166" y="28"/>
          <a:chExt cx="358" cy="9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29"/>
            <a:ext cx="67" cy="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104775</xdr:rowOff>
    </xdr:from>
    <xdr:to>
      <xdr:col>4</xdr:col>
      <xdr:colOff>952500</xdr:colOff>
      <xdr:row>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362200" y="104775"/>
          <a:ext cx="3409950" cy="857250"/>
          <a:chOff x="166" y="28"/>
          <a:chExt cx="358" cy="9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29"/>
            <a:ext cx="67" cy="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1</xdr:row>
      <xdr:rowOff>0</xdr:rowOff>
    </xdr:from>
    <xdr:to>
      <xdr:col>1</xdr:col>
      <xdr:colOff>28575</xdr:colOff>
      <xdr:row>6</xdr:row>
      <xdr:rowOff>47625</xdr:rowOff>
    </xdr:to>
    <xdr:grpSp>
      <xdr:nvGrpSpPr>
        <xdr:cNvPr id="1" name="Group 9"/>
        <xdr:cNvGrpSpPr>
          <a:grpSpLocks/>
        </xdr:cNvGrpSpPr>
      </xdr:nvGrpSpPr>
      <xdr:grpSpPr>
        <a:xfrm>
          <a:off x="2085975" y="161925"/>
          <a:ext cx="3409950" cy="857250"/>
          <a:chOff x="166" y="28"/>
          <a:chExt cx="358" cy="90"/>
        </a:xfrm>
        <a:solidFill>
          <a:srgbClr val="FFFFFF"/>
        </a:solidFill>
      </xdr:grpSpPr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" y="29"/>
            <a:ext cx="67" cy="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 topLeftCell="A1">
      <selection activeCell="D18" sqref="D18"/>
    </sheetView>
  </sheetViews>
  <sheetFormatPr defaultColWidth="9.140625" defaultRowHeight="12.75"/>
  <cols>
    <col min="1" max="1" width="6.7109375" style="0" customWidth="1"/>
    <col min="2" max="3" width="10.7109375" style="0" customWidth="1"/>
    <col min="4" max="4" width="44.140625" style="0" customWidth="1"/>
    <col min="5" max="5" width="29.8515625" style="0" customWidth="1"/>
    <col min="6" max="6" width="13.00390625" style="9" customWidth="1"/>
    <col min="7" max="7" width="10.140625" style="0" bestFit="1" customWidth="1"/>
    <col min="8" max="8" width="10.28125" style="0" customWidth="1"/>
    <col min="9" max="9" width="11.28125" style="0" bestFit="1" customWidth="1"/>
  </cols>
  <sheetData>
    <row r="1" spans="1:6" ht="12.75">
      <c r="A1" s="32"/>
      <c r="B1" s="32"/>
      <c r="C1" s="32"/>
      <c r="D1" s="16"/>
      <c r="E1" s="16"/>
      <c r="F1" s="16"/>
    </row>
    <row r="2" spans="1:6" ht="12.75">
      <c r="A2" s="32"/>
      <c r="B2" s="32"/>
      <c r="C2" s="32"/>
      <c r="D2" s="16"/>
      <c r="E2" s="16"/>
      <c r="F2" s="16"/>
    </row>
    <row r="3" spans="1:6" ht="12.75">
      <c r="A3" s="32"/>
      <c r="B3" s="32"/>
      <c r="C3" s="32"/>
      <c r="D3" s="16"/>
      <c r="E3" s="16"/>
      <c r="F3" s="16"/>
    </row>
    <row r="4" spans="1:6" ht="12.75">
      <c r="A4" s="32"/>
      <c r="B4" s="32"/>
      <c r="C4" s="32"/>
      <c r="D4" s="16"/>
      <c r="E4" s="16"/>
      <c r="F4" s="16"/>
    </row>
    <row r="5" spans="1:6" ht="12.75">
      <c r="A5" s="32"/>
      <c r="B5" s="32"/>
      <c r="C5" s="32"/>
      <c r="D5" s="16"/>
      <c r="E5" s="16"/>
      <c r="F5" s="16"/>
    </row>
    <row r="6" spans="1:6" ht="12.75">
      <c r="A6" s="52" t="s">
        <v>135</v>
      </c>
      <c r="B6" s="52"/>
      <c r="C6" s="52"/>
      <c r="D6" s="52"/>
      <c r="E6" s="52"/>
      <c r="F6" s="52"/>
    </row>
    <row r="7" spans="1:6" ht="12.75">
      <c r="A7" s="52" t="s">
        <v>130</v>
      </c>
      <c r="B7" s="52"/>
      <c r="C7" s="52"/>
      <c r="D7" s="52"/>
      <c r="E7" s="52"/>
      <c r="F7" s="52"/>
    </row>
    <row r="8" spans="1:6" ht="12.75">
      <c r="A8" s="52" t="s">
        <v>128</v>
      </c>
      <c r="B8" s="52"/>
      <c r="C8" s="52"/>
      <c r="D8" s="52"/>
      <c r="E8" s="52"/>
      <c r="F8" s="52"/>
    </row>
    <row r="9" spans="1:6" ht="12.75">
      <c r="A9" s="53"/>
      <c r="B9" s="53"/>
      <c r="C9" s="53"/>
      <c r="D9" s="53"/>
      <c r="E9" s="53"/>
      <c r="F9" s="53"/>
    </row>
    <row r="10" spans="1:6" ht="12.75">
      <c r="A10" s="50" t="s">
        <v>0</v>
      </c>
      <c r="B10" s="50" t="s">
        <v>3</v>
      </c>
      <c r="C10" s="54" t="s">
        <v>134</v>
      </c>
      <c r="D10" s="50" t="s">
        <v>1</v>
      </c>
      <c r="E10" s="50" t="s">
        <v>2</v>
      </c>
      <c r="F10" s="51" t="s">
        <v>48</v>
      </c>
    </row>
    <row r="11" spans="1:6" ht="12.75">
      <c r="A11" s="50"/>
      <c r="B11" s="50"/>
      <c r="C11" s="55"/>
      <c r="D11" s="50"/>
      <c r="E11" s="50"/>
      <c r="F11" s="51"/>
    </row>
    <row r="12" spans="1:6" ht="18" customHeight="1">
      <c r="A12" s="30">
        <v>126</v>
      </c>
      <c r="B12" s="30">
        <v>121</v>
      </c>
      <c r="C12" s="30">
        <v>1666</v>
      </c>
      <c r="D12" s="40" t="s">
        <v>67</v>
      </c>
      <c r="E12" s="35" t="s">
        <v>25</v>
      </c>
      <c r="F12" s="31">
        <v>90000</v>
      </c>
    </row>
    <row r="13" spans="1:6" ht="18" customHeight="1">
      <c r="A13" s="49" t="s">
        <v>5</v>
      </c>
      <c r="B13" s="49"/>
      <c r="C13" s="49"/>
      <c r="D13" s="49"/>
      <c r="E13" s="49"/>
      <c r="F13" s="27">
        <f>SUM(F12:F12)</f>
        <v>90000</v>
      </c>
    </row>
    <row r="14" ht="18" customHeight="1"/>
    <row r="15" ht="18" customHeight="1"/>
    <row r="16" ht="18" customHeight="1">
      <c r="E16" s="7"/>
    </row>
    <row r="17" ht="18" customHeight="1">
      <c r="E17" s="7"/>
    </row>
    <row r="18" ht="18" customHeight="1">
      <c r="E18" s="7"/>
    </row>
    <row r="19" ht="19.5" customHeight="1">
      <c r="E19" s="7"/>
    </row>
    <row r="20" ht="19.5" customHeight="1">
      <c r="E20" s="7"/>
    </row>
    <row r="21" ht="19.5" customHeight="1">
      <c r="E21" s="7"/>
    </row>
    <row r="22" ht="19.5" customHeight="1">
      <c r="E22" s="7"/>
    </row>
    <row r="23" ht="19.5" customHeight="1"/>
    <row r="24" ht="12.75">
      <c r="E24" s="7"/>
    </row>
  </sheetData>
  <mergeCells count="11">
    <mergeCell ref="F10:F11"/>
    <mergeCell ref="A13:E13"/>
    <mergeCell ref="A6:F6"/>
    <mergeCell ref="A7:F7"/>
    <mergeCell ref="A8:F8"/>
    <mergeCell ref="A9:F9"/>
    <mergeCell ref="C10:C11"/>
    <mergeCell ref="A10:A11"/>
    <mergeCell ref="D10:D11"/>
    <mergeCell ref="E10:E11"/>
    <mergeCell ref="B10:B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0" r:id="rId5"/>
  <drawing r:id="rId4"/>
  <legacyDrawing r:id="rId3"/>
  <oleObjects>
    <oleObject progId="PBrush" shapeId="1095826" r:id="rId1"/>
    <oleObject progId="Word.Document.8" shapeId="10958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G19"/>
  <sheetViews>
    <sheetView view="pageBreakPreview" zoomScaleSheetLayoutView="100" workbookViewId="0" topLeftCell="A1">
      <selection activeCell="D15" sqref="D15"/>
    </sheetView>
  </sheetViews>
  <sheetFormatPr defaultColWidth="9.140625" defaultRowHeight="12.75"/>
  <cols>
    <col min="1" max="1" width="6.7109375" style="32" customWidth="1"/>
    <col min="2" max="3" width="10.7109375" style="32" customWidth="1"/>
    <col min="4" max="4" width="44.140625" style="16" customWidth="1"/>
    <col min="5" max="5" width="29.8515625" style="16" customWidth="1"/>
    <col min="6" max="6" width="13.57421875" style="16" customWidth="1"/>
    <col min="7" max="7" width="9.28125" style="0" bestFit="1" customWidth="1"/>
  </cols>
  <sheetData>
    <row r="1" ht="12.75"/>
    <row r="2" ht="12.75"/>
    <row r="3" ht="12.75"/>
    <row r="4" ht="12.75"/>
    <row r="5" ht="12.75"/>
    <row r="6" spans="1:6" ht="12.75">
      <c r="A6" s="52" t="s">
        <v>135</v>
      </c>
      <c r="B6" s="52"/>
      <c r="C6" s="52"/>
      <c r="D6" s="52"/>
      <c r="E6" s="52"/>
      <c r="F6" s="52"/>
    </row>
    <row r="7" spans="1:6" ht="12.75">
      <c r="A7" s="52" t="s">
        <v>40</v>
      </c>
      <c r="B7" s="52"/>
      <c r="C7" s="52"/>
      <c r="D7" s="52"/>
      <c r="E7" s="52"/>
      <c r="F7" s="52"/>
    </row>
    <row r="8" spans="1:6" ht="12.75">
      <c r="A8" s="52" t="s">
        <v>128</v>
      </c>
      <c r="B8" s="52"/>
      <c r="C8" s="52"/>
      <c r="D8" s="52"/>
      <c r="E8" s="52"/>
      <c r="F8" s="52"/>
    </row>
    <row r="9" spans="1:6" ht="12.75">
      <c r="A9" s="56"/>
      <c r="B9" s="56"/>
      <c r="C9" s="56"/>
      <c r="D9" s="56"/>
      <c r="E9" s="56"/>
      <c r="F9" s="56"/>
    </row>
    <row r="10" spans="1:6" ht="12.75" customHeight="1">
      <c r="A10" s="57" t="s">
        <v>0</v>
      </c>
      <c r="B10" s="57" t="s">
        <v>3</v>
      </c>
      <c r="C10" s="58" t="s">
        <v>134</v>
      </c>
      <c r="D10" s="57" t="s">
        <v>1</v>
      </c>
      <c r="E10" s="57" t="s">
        <v>2</v>
      </c>
      <c r="F10" s="57" t="s">
        <v>4</v>
      </c>
    </row>
    <row r="11" spans="1:6" ht="12.75">
      <c r="A11" s="57"/>
      <c r="B11" s="57"/>
      <c r="C11" s="59"/>
      <c r="D11" s="57"/>
      <c r="E11" s="57"/>
      <c r="F11" s="57"/>
    </row>
    <row r="12" spans="1:6" ht="18" customHeight="1">
      <c r="A12" s="12">
        <v>346</v>
      </c>
      <c r="B12" s="10">
        <v>230</v>
      </c>
      <c r="C12" s="10">
        <v>2116</v>
      </c>
      <c r="D12" s="13" t="s">
        <v>47</v>
      </c>
      <c r="E12" s="13" t="s">
        <v>21</v>
      </c>
      <c r="F12" s="22">
        <v>4675.78</v>
      </c>
    </row>
    <row r="13" spans="1:6" ht="18" customHeight="1">
      <c r="A13" s="12">
        <v>776</v>
      </c>
      <c r="B13" s="10">
        <v>230</v>
      </c>
      <c r="C13" s="10">
        <v>1484</v>
      </c>
      <c r="D13" s="13" t="s">
        <v>69</v>
      </c>
      <c r="E13" s="13" t="s">
        <v>52</v>
      </c>
      <c r="F13" s="44">
        <v>920</v>
      </c>
    </row>
    <row r="14" spans="1:6" ht="18" customHeight="1">
      <c r="A14" s="12">
        <v>1094</v>
      </c>
      <c r="B14" s="12">
        <v>230</v>
      </c>
      <c r="C14" s="10">
        <v>2031</v>
      </c>
      <c r="D14" s="13" t="s">
        <v>30</v>
      </c>
      <c r="E14" s="13" t="s">
        <v>18</v>
      </c>
      <c r="F14" s="44">
        <v>7056</v>
      </c>
    </row>
    <row r="15" spans="1:6" ht="18" customHeight="1">
      <c r="A15" s="12">
        <v>1267</v>
      </c>
      <c r="B15" s="12">
        <v>230</v>
      </c>
      <c r="C15" s="10">
        <v>1652</v>
      </c>
      <c r="D15" s="13" t="s">
        <v>28</v>
      </c>
      <c r="E15" s="13" t="s">
        <v>7</v>
      </c>
      <c r="F15" s="44">
        <v>7365.89</v>
      </c>
    </row>
    <row r="16" spans="1:6" ht="18" customHeight="1">
      <c r="A16" s="12">
        <v>1528</v>
      </c>
      <c r="B16" s="12">
        <v>230</v>
      </c>
      <c r="C16" s="12">
        <v>2133</v>
      </c>
      <c r="D16" s="13" t="s">
        <v>51</v>
      </c>
      <c r="E16" s="13" t="s">
        <v>7</v>
      </c>
      <c r="F16" s="22">
        <v>112723.74</v>
      </c>
    </row>
    <row r="17" spans="1:7" ht="18" customHeight="1">
      <c r="A17" s="12">
        <v>1553</v>
      </c>
      <c r="B17" s="12">
        <v>230</v>
      </c>
      <c r="C17" s="12">
        <v>2131</v>
      </c>
      <c r="D17" s="13" t="s">
        <v>51</v>
      </c>
      <c r="E17" s="13" t="s">
        <v>7</v>
      </c>
      <c r="F17" s="22">
        <v>7266.42</v>
      </c>
      <c r="G17" s="29"/>
    </row>
    <row r="18" spans="1:7" ht="18" customHeight="1">
      <c r="A18" s="12">
        <v>1554</v>
      </c>
      <c r="B18" s="12">
        <v>230</v>
      </c>
      <c r="C18" s="12">
        <v>2135</v>
      </c>
      <c r="D18" s="13" t="s">
        <v>51</v>
      </c>
      <c r="E18" s="13" t="s">
        <v>7</v>
      </c>
      <c r="F18" s="22">
        <v>7499.52</v>
      </c>
      <c r="G18" s="29"/>
    </row>
    <row r="19" spans="1:6" ht="18" customHeight="1">
      <c r="A19" s="60" t="s">
        <v>45</v>
      </c>
      <c r="B19" s="61"/>
      <c r="C19" s="61"/>
      <c r="D19" s="61"/>
      <c r="E19" s="62"/>
      <c r="F19" s="15">
        <f>SUM(F12:F18)</f>
        <v>147507.35</v>
      </c>
    </row>
  </sheetData>
  <mergeCells count="11">
    <mergeCell ref="F10:F11"/>
    <mergeCell ref="B10:B11"/>
    <mergeCell ref="C10:C11"/>
    <mergeCell ref="A19:E19"/>
    <mergeCell ref="A10:A11"/>
    <mergeCell ref="D10:D11"/>
    <mergeCell ref="E10:E11"/>
    <mergeCell ref="A6:F6"/>
    <mergeCell ref="A7:F7"/>
    <mergeCell ref="A8:F8"/>
    <mergeCell ref="A9:F9"/>
  </mergeCells>
  <printOptions horizontalCentered="1"/>
  <pageMargins left="0.5905511811023623" right="0.5511811023622047" top="0.9055118110236221" bottom="0.7874015748031497" header="0.1968503937007874" footer="0.15748031496062992"/>
  <pageSetup horizontalDpi="600" verticalDpi="600" orientation="portrait" paperSize="9" scale="80" r:id="rId5"/>
  <drawing r:id="rId4"/>
  <legacyDrawing r:id="rId3"/>
  <oleObjects>
    <oleObject progId="PBrush" shapeId="1071217" r:id="rId1"/>
    <oleObject progId="Word.Document.8" shapeId="107121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F90"/>
  <sheetViews>
    <sheetView view="pageBreakPreview" zoomScaleSheetLayoutView="100" workbookViewId="0" topLeftCell="A1">
      <selection activeCell="D22" sqref="D22"/>
    </sheetView>
  </sheetViews>
  <sheetFormatPr defaultColWidth="9.140625" defaultRowHeight="12.75"/>
  <cols>
    <col min="1" max="1" width="6.7109375" style="32" customWidth="1"/>
    <col min="2" max="3" width="10.7109375" style="32" customWidth="1"/>
    <col min="4" max="4" width="44.140625" style="16" customWidth="1"/>
    <col min="5" max="5" width="29.8515625" style="16" customWidth="1"/>
    <col min="6" max="6" width="13.57421875" style="16" customWidth="1"/>
    <col min="7" max="7" width="9.28125" style="0" bestFit="1" customWidth="1"/>
  </cols>
  <sheetData>
    <row r="1" ht="12.75"/>
    <row r="2" ht="12.75"/>
    <row r="3" ht="12.75"/>
    <row r="4" ht="12.75"/>
    <row r="5" ht="12.75"/>
    <row r="6" spans="1:6" ht="12.75">
      <c r="A6" s="52" t="s">
        <v>136</v>
      </c>
      <c r="B6" s="52"/>
      <c r="C6" s="52"/>
      <c r="D6" s="52"/>
      <c r="E6" s="52"/>
      <c r="F6" s="52"/>
    </row>
    <row r="7" spans="1:6" ht="12.75">
      <c r="A7" s="52" t="s">
        <v>40</v>
      </c>
      <c r="B7" s="52"/>
      <c r="C7" s="52"/>
      <c r="D7" s="52"/>
      <c r="E7" s="52"/>
      <c r="F7" s="52"/>
    </row>
    <row r="8" spans="1:6" ht="12.75">
      <c r="A8" s="52" t="s">
        <v>128</v>
      </c>
      <c r="B8" s="52"/>
      <c r="C8" s="52"/>
      <c r="D8" s="52"/>
      <c r="E8" s="52"/>
      <c r="F8" s="52"/>
    </row>
    <row r="9" spans="1:6" ht="12.75">
      <c r="A9" s="56"/>
      <c r="B9" s="56"/>
      <c r="C9" s="56"/>
      <c r="D9" s="56"/>
      <c r="E9" s="56"/>
      <c r="F9" s="56"/>
    </row>
    <row r="10" spans="1:6" ht="12.75" customHeight="1">
      <c r="A10" s="57" t="s">
        <v>0</v>
      </c>
      <c r="B10" s="57" t="s">
        <v>3</v>
      </c>
      <c r="C10" s="58" t="s">
        <v>134</v>
      </c>
      <c r="D10" s="57" t="s">
        <v>1</v>
      </c>
      <c r="E10" s="57" t="s">
        <v>2</v>
      </c>
      <c r="F10" s="57" t="s">
        <v>4</v>
      </c>
    </row>
    <row r="11" spans="1:6" ht="12.75">
      <c r="A11" s="57"/>
      <c r="B11" s="57"/>
      <c r="C11" s="59"/>
      <c r="D11" s="57"/>
      <c r="E11" s="57"/>
      <c r="F11" s="57"/>
    </row>
    <row r="12" spans="1:6" ht="18" customHeight="1">
      <c r="A12" s="10">
        <v>15</v>
      </c>
      <c r="B12" s="10">
        <v>230</v>
      </c>
      <c r="C12" s="10" t="s">
        <v>137</v>
      </c>
      <c r="D12" s="11" t="s">
        <v>13</v>
      </c>
      <c r="E12" s="11" t="s">
        <v>14</v>
      </c>
      <c r="F12" s="43">
        <v>44236.83</v>
      </c>
    </row>
    <row r="13" spans="1:6" ht="18" customHeight="1">
      <c r="A13" s="12">
        <v>90</v>
      </c>
      <c r="B13" s="10">
        <v>230</v>
      </c>
      <c r="C13" s="10" t="s">
        <v>137</v>
      </c>
      <c r="D13" s="13" t="s">
        <v>15</v>
      </c>
      <c r="E13" s="13" t="s">
        <v>32</v>
      </c>
      <c r="F13" s="43">
        <v>4961.36</v>
      </c>
    </row>
    <row r="14" spans="1:6" ht="18" customHeight="1">
      <c r="A14" s="12">
        <v>92</v>
      </c>
      <c r="B14" s="10">
        <v>230</v>
      </c>
      <c r="C14" s="10" t="s">
        <v>137</v>
      </c>
      <c r="D14" s="13" t="s">
        <v>17</v>
      </c>
      <c r="E14" s="13" t="s">
        <v>12</v>
      </c>
      <c r="F14" s="43">
        <v>700.76</v>
      </c>
    </row>
    <row r="15" spans="1:6" ht="18" customHeight="1">
      <c r="A15" s="12">
        <v>403</v>
      </c>
      <c r="B15" s="10">
        <v>230</v>
      </c>
      <c r="C15" s="10" t="s">
        <v>137</v>
      </c>
      <c r="D15" s="13" t="s">
        <v>22</v>
      </c>
      <c r="E15" s="13" t="s">
        <v>23</v>
      </c>
      <c r="F15" s="44">
        <v>17033.36</v>
      </c>
    </row>
    <row r="16" spans="1:6" ht="18" customHeight="1">
      <c r="A16" s="12">
        <v>467</v>
      </c>
      <c r="B16" s="10">
        <v>230</v>
      </c>
      <c r="C16" s="10" t="s">
        <v>137</v>
      </c>
      <c r="D16" s="13" t="s">
        <v>24</v>
      </c>
      <c r="E16" s="13" t="s">
        <v>25</v>
      </c>
      <c r="F16" s="44">
        <v>44634.56</v>
      </c>
    </row>
    <row r="17" spans="1:6" ht="18" customHeight="1">
      <c r="A17" s="12">
        <v>578</v>
      </c>
      <c r="B17" s="10">
        <v>230</v>
      </c>
      <c r="C17" s="10" t="s">
        <v>137</v>
      </c>
      <c r="D17" s="13" t="s">
        <v>26</v>
      </c>
      <c r="E17" s="13" t="s">
        <v>27</v>
      </c>
      <c r="F17" s="44">
        <v>1736</v>
      </c>
    </row>
    <row r="18" spans="1:6" ht="18" customHeight="1">
      <c r="A18" s="12">
        <v>837</v>
      </c>
      <c r="B18" s="12">
        <v>230</v>
      </c>
      <c r="C18" s="10" t="s">
        <v>137</v>
      </c>
      <c r="D18" s="13" t="s">
        <v>28</v>
      </c>
      <c r="E18" s="13" t="s">
        <v>21</v>
      </c>
      <c r="F18" s="44">
        <v>243321.6</v>
      </c>
    </row>
    <row r="19" spans="1:6" ht="18" customHeight="1">
      <c r="A19" s="12">
        <v>1065</v>
      </c>
      <c r="B19" s="12">
        <v>230</v>
      </c>
      <c r="C19" s="10" t="s">
        <v>137</v>
      </c>
      <c r="D19" s="13" t="s">
        <v>29</v>
      </c>
      <c r="E19" s="13" t="s">
        <v>33</v>
      </c>
      <c r="F19" s="44">
        <v>4800</v>
      </c>
    </row>
    <row r="20" spans="1:6" ht="18" customHeight="1">
      <c r="A20" s="12">
        <v>1096</v>
      </c>
      <c r="B20" s="12">
        <v>230</v>
      </c>
      <c r="C20" s="10" t="s">
        <v>137</v>
      </c>
      <c r="D20" s="13" t="s">
        <v>20</v>
      </c>
      <c r="E20" s="13" t="s">
        <v>31</v>
      </c>
      <c r="F20" s="44">
        <v>7200</v>
      </c>
    </row>
    <row r="21" spans="1:6" ht="18" customHeight="1">
      <c r="A21" s="12">
        <v>1285</v>
      </c>
      <c r="B21" s="12">
        <v>230</v>
      </c>
      <c r="C21" s="10" t="s">
        <v>137</v>
      </c>
      <c r="D21" s="13" t="s">
        <v>34</v>
      </c>
      <c r="E21" s="13" t="s">
        <v>16</v>
      </c>
      <c r="F21" s="44">
        <v>5400</v>
      </c>
    </row>
    <row r="22" spans="1:6" ht="18" customHeight="1">
      <c r="A22" s="12">
        <v>1387</v>
      </c>
      <c r="B22" s="12">
        <v>230</v>
      </c>
      <c r="C22" s="10" t="s">
        <v>137</v>
      </c>
      <c r="D22" s="13" t="s">
        <v>35</v>
      </c>
      <c r="E22" s="13" t="s">
        <v>16</v>
      </c>
      <c r="F22" s="44">
        <v>3430</v>
      </c>
    </row>
    <row r="23" spans="1:6" ht="18" customHeight="1">
      <c r="A23" s="12">
        <v>1520</v>
      </c>
      <c r="B23" s="12">
        <v>230</v>
      </c>
      <c r="C23" s="10" t="s">
        <v>137</v>
      </c>
      <c r="D23" s="13" t="s">
        <v>38</v>
      </c>
      <c r="E23" s="13" t="s">
        <v>21</v>
      </c>
      <c r="F23" s="44">
        <v>34465</v>
      </c>
    </row>
    <row r="24" spans="1:6" ht="18" customHeight="1">
      <c r="A24" s="12">
        <v>1527</v>
      </c>
      <c r="B24" s="12">
        <v>230</v>
      </c>
      <c r="C24" s="10" t="s">
        <v>137</v>
      </c>
      <c r="D24" s="13" t="s">
        <v>49</v>
      </c>
      <c r="E24" s="13" t="s">
        <v>50</v>
      </c>
      <c r="F24" s="44">
        <v>18894</v>
      </c>
    </row>
    <row r="25" spans="1:6" ht="18" customHeight="1">
      <c r="A25" s="12">
        <v>1528</v>
      </c>
      <c r="B25" s="12">
        <v>230</v>
      </c>
      <c r="C25" s="10" t="s">
        <v>137</v>
      </c>
      <c r="D25" s="13" t="s">
        <v>51</v>
      </c>
      <c r="E25" s="13" t="s">
        <v>7</v>
      </c>
      <c r="F25" s="44">
        <v>64952.26</v>
      </c>
    </row>
    <row r="26" spans="1:6" ht="18" customHeight="1">
      <c r="A26" s="12">
        <v>1541</v>
      </c>
      <c r="B26" s="12">
        <v>230</v>
      </c>
      <c r="C26" s="10" t="s">
        <v>137</v>
      </c>
      <c r="D26" s="13" t="s">
        <v>10</v>
      </c>
      <c r="E26" s="13" t="s">
        <v>52</v>
      </c>
      <c r="F26" s="44">
        <v>3810</v>
      </c>
    </row>
    <row r="27" spans="1:6" ht="18" customHeight="1">
      <c r="A27" s="12">
        <v>1543</v>
      </c>
      <c r="B27" s="12">
        <v>230</v>
      </c>
      <c r="C27" s="10" t="s">
        <v>137</v>
      </c>
      <c r="D27" s="13" t="s">
        <v>53</v>
      </c>
      <c r="E27" s="13" t="s">
        <v>52</v>
      </c>
      <c r="F27" s="44">
        <v>1930</v>
      </c>
    </row>
    <row r="28" spans="1:6" ht="18" customHeight="1">
      <c r="A28" s="12">
        <v>1549</v>
      </c>
      <c r="B28" s="12">
        <v>230</v>
      </c>
      <c r="C28" s="10" t="s">
        <v>137</v>
      </c>
      <c r="D28" s="13" t="s">
        <v>10</v>
      </c>
      <c r="E28" s="13" t="s">
        <v>52</v>
      </c>
      <c r="F28" s="44">
        <v>1580</v>
      </c>
    </row>
    <row r="29" spans="1:6" ht="18" customHeight="1">
      <c r="A29" s="12">
        <v>1550</v>
      </c>
      <c r="B29" s="12">
        <v>230</v>
      </c>
      <c r="C29" s="10" t="s">
        <v>137</v>
      </c>
      <c r="D29" s="13" t="s">
        <v>36</v>
      </c>
      <c r="E29" s="13" t="s">
        <v>52</v>
      </c>
      <c r="F29" s="44">
        <v>6292</v>
      </c>
    </row>
    <row r="30" spans="1:6" ht="18" customHeight="1">
      <c r="A30" s="12">
        <v>1558</v>
      </c>
      <c r="B30" s="12">
        <v>230</v>
      </c>
      <c r="C30" s="10" t="s">
        <v>137</v>
      </c>
      <c r="D30" s="13" t="s">
        <v>55</v>
      </c>
      <c r="E30" s="13" t="s">
        <v>52</v>
      </c>
      <c r="F30" s="44">
        <v>6930</v>
      </c>
    </row>
    <row r="31" spans="1:6" ht="18" customHeight="1">
      <c r="A31" s="12">
        <v>1559</v>
      </c>
      <c r="B31" s="12">
        <v>230</v>
      </c>
      <c r="C31" s="10" t="s">
        <v>137</v>
      </c>
      <c r="D31" s="13" t="s">
        <v>56</v>
      </c>
      <c r="E31" s="13" t="s">
        <v>52</v>
      </c>
      <c r="F31" s="44">
        <v>3960</v>
      </c>
    </row>
    <row r="32" spans="1:6" ht="18" customHeight="1">
      <c r="A32" s="12">
        <v>1603</v>
      </c>
      <c r="B32" s="12">
        <v>230</v>
      </c>
      <c r="C32" s="10" t="s">
        <v>137</v>
      </c>
      <c r="D32" s="13" t="s">
        <v>57</v>
      </c>
      <c r="E32" s="13" t="s">
        <v>58</v>
      </c>
      <c r="F32" s="44">
        <v>20500</v>
      </c>
    </row>
    <row r="33" spans="1:6" ht="18" customHeight="1">
      <c r="A33" s="12">
        <v>1608</v>
      </c>
      <c r="B33" s="12">
        <v>230</v>
      </c>
      <c r="C33" s="10" t="s">
        <v>137</v>
      </c>
      <c r="D33" s="13" t="s">
        <v>61</v>
      </c>
      <c r="E33" s="13" t="s">
        <v>7</v>
      </c>
      <c r="F33" s="44">
        <v>28123.2</v>
      </c>
    </row>
    <row r="34" spans="1:6" ht="18" customHeight="1">
      <c r="A34" s="12">
        <v>1610</v>
      </c>
      <c r="B34" s="12">
        <v>230</v>
      </c>
      <c r="C34" s="10" t="s">
        <v>137</v>
      </c>
      <c r="D34" s="13" t="s">
        <v>62</v>
      </c>
      <c r="E34" s="13" t="s">
        <v>18</v>
      </c>
      <c r="F34" s="44">
        <v>7956</v>
      </c>
    </row>
    <row r="35" spans="1:6" ht="18" customHeight="1">
      <c r="A35" s="12">
        <v>1612</v>
      </c>
      <c r="B35" s="12">
        <v>230</v>
      </c>
      <c r="C35" s="10" t="s">
        <v>137</v>
      </c>
      <c r="D35" s="13" t="s">
        <v>63</v>
      </c>
      <c r="E35" s="13" t="s">
        <v>18</v>
      </c>
      <c r="F35" s="44">
        <v>375</v>
      </c>
    </row>
    <row r="36" spans="1:6" ht="18" customHeight="1">
      <c r="A36" s="12">
        <v>1642</v>
      </c>
      <c r="B36" s="12">
        <v>230</v>
      </c>
      <c r="C36" s="10" t="s">
        <v>137</v>
      </c>
      <c r="D36" s="13" t="s">
        <v>36</v>
      </c>
      <c r="E36" s="13" t="s">
        <v>52</v>
      </c>
      <c r="F36" s="44">
        <v>800</v>
      </c>
    </row>
    <row r="37" spans="1:6" ht="18" customHeight="1">
      <c r="A37" s="12">
        <v>1670</v>
      </c>
      <c r="B37" s="12">
        <v>230</v>
      </c>
      <c r="C37" s="10" t="s">
        <v>137</v>
      </c>
      <c r="D37" s="13" t="s">
        <v>74</v>
      </c>
      <c r="E37" s="13" t="s">
        <v>75</v>
      </c>
      <c r="F37" s="44">
        <v>10522.98</v>
      </c>
    </row>
    <row r="38" spans="1:6" ht="18" customHeight="1">
      <c r="A38" s="12">
        <v>1671</v>
      </c>
      <c r="B38" s="12">
        <v>230</v>
      </c>
      <c r="C38" s="10" t="s">
        <v>137</v>
      </c>
      <c r="D38" s="13" t="s">
        <v>76</v>
      </c>
      <c r="E38" s="13" t="s">
        <v>18</v>
      </c>
      <c r="F38" s="44">
        <v>5830</v>
      </c>
    </row>
    <row r="39" spans="1:6" ht="18" customHeight="1">
      <c r="A39" s="12">
        <v>1673</v>
      </c>
      <c r="B39" s="12">
        <v>230</v>
      </c>
      <c r="C39" s="10" t="s">
        <v>137</v>
      </c>
      <c r="D39" s="13" t="s">
        <v>8</v>
      </c>
      <c r="E39" s="13" t="s">
        <v>18</v>
      </c>
      <c r="F39" s="44">
        <v>2154</v>
      </c>
    </row>
    <row r="40" spans="1:6" ht="18" customHeight="1">
      <c r="A40" s="12">
        <v>1674</v>
      </c>
      <c r="B40" s="12">
        <v>230</v>
      </c>
      <c r="C40" s="10" t="s">
        <v>137</v>
      </c>
      <c r="D40" s="13" t="s">
        <v>46</v>
      </c>
      <c r="E40" s="13" t="s">
        <v>18</v>
      </c>
      <c r="F40" s="44">
        <v>1003</v>
      </c>
    </row>
    <row r="41" spans="1:6" ht="18" customHeight="1">
      <c r="A41" s="12">
        <v>1676</v>
      </c>
      <c r="B41" s="12">
        <v>230</v>
      </c>
      <c r="C41" s="10" t="s">
        <v>137</v>
      </c>
      <c r="D41" s="13" t="s">
        <v>46</v>
      </c>
      <c r="E41" s="13" t="s">
        <v>18</v>
      </c>
      <c r="F41" s="44">
        <v>2865.24</v>
      </c>
    </row>
    <row r="42" spans="1:6" ht="18" customHeight="1">
      <c r="A42" s="12">
        <v>1680</v>
      </c>
      <c r="B42" s="12">
        <v>230</v>
      </c>
      <c r="C42" s="10" t="s">
        <v>137</v>
      </c>
      <c r="D42" s="13" t="s">
        <v>77</v>
      </c>
      <c r="E42" s="13" t="s">
        <v>75</v>
      </c>
      <c r="F42" s="44">
        <v>8225.7</v>
      </c>
    </row>
    <row r="43" spans="1:6" ht="18" customHeight="1">
      <c r="A43" s="12">
        <v>1682</v>
      </c>
      <c r="B43" s="12">
        <v>230</v>
      </c>
      <c r="C43" s="10" t="s">
        <v>137</v>
      </c>
      <c r="D43" s="13" t="s">
        <v>78</v>
      </c>
      <c r="E43" s="13" t="s">
        <v>18</v>
      </c>
      <c r="F43" s="44">
        <v>17945.7</v>
      </c>
    </row>
    <row r="44" spans="1:6" ht="18" customHeight="1">
      <c r="A44" s="12">
        <v>1683</v>
      </c>
      <c r="B44" s="12">
        <v>230</v>
      </c>
      <c r="C44" s="10" t="s">
        <v>137</v>
      </c>
      <c r="D44" s="13" t="s">
        <v>79</v>
      </c>
      <c r="E44" s="13" t="s">
        <v>75</v>
      </c>
      <c r="F44" s="44">
        <v>8234.7</v>
      </c>
    </row>
    <row r="45" spans="1:6" ht="18" customHeight="1">
      <c r="A45" s="12">
        <v>1691</v>
      </c>
      <c r="B45" s="12">
        <v>230</v>
      </c>
      <c r="C45" s="10" t="s">
        <v>137</v>
      </c>
      <c r="D45" s="13" t="s">
        <v>80</v>
      </c>
      <c r="E45" s="13" t="s">
        <v>7</v>
      </c>
      <c r="F45" s="44">
        <v>57354.84</v>
      </c>
    </row>
    <row r="46" spans="1:6" ht="18" customHeight="1">
      <c r="A46" s="12">
        <v>1694</v>
      </c>
      <c r="B46" s="12">
        <v>230</v>
      </c>
      <c r="C46" s="10" t="s">
        <v>137</v>
      </c>
      <c r="D46" s="13" t="s">
        <v>81</v>
      </c>
      <c r="E46" s="13" t="s">
        <v>7</v>
      </c>
      <c r="F46" s="44">
        <v>27005.6</v>
      </c>
    </row>
    <row r="47" spans="1:6" ht="18" customHeight="1">
      <c r="A47" s="12">
        <v>1696</v>
      </c>
      <c r="B47" s="12">
        <v>230</v>
      </c>
      <c r="C47" s="10" t="s">
        <v>137</v>
      </c>
      <c r="D47" s="13" t="s">
        <v>9</v>
      </c>
      <c r="E47" s="13" t="s">
        <v>7</v>
      </c>
      <c r="F47" s="44">
        <v>53950</v>
      </c>
    </row>
    <row r="48" spans="1:6" ht="18" customHeight="1">
      <c r="A48" s="12">
        <v>1697</v>
      </c>
      <c r="B48" s="12">
        <v>230</v>
      </c>
      <c r="C48" s="10" t="s">
        <v>137</v>
      </c>
      <c r="D48" s="13" t="s">
        <v>82</v>
      </c>
      <c r="E48" s="13" t="s">
        <v>7</v>
      </c>
      <c r="F48" s="44">
        <v>17930</v>
      </c>
    </row>
    <row r="49" spans="1:6" ht="18" customHeight="1">
      <c r="A49" s="12">
        <v>1706</v>
      </c>
      <c r="B49" s="12">
        <v>230</v>
      </c>
      <c r="C49" s="10" t="s">
        <v>137</v>
      </c>
      <c r="D49" s="13" t="s">
        <v>46</v>
      </c>
      <c r="E49" s="13" t="s">
        <v>85</v>
      </c>
      <c r="F49" s="44">
        <v>1377.48</v>
      </c>
    </row>
    <row r="50" spans="1:6" ht="18" customHeight="1">
      <c r="A50" s="12">
        <v>1707</v>
      </c>
      <c r="B50" s="12">
        <v>230</v>
      </c>
      <c r="C50" s="10" t="s">
        <v>137</v>
      </c>
      <c r="D50" s="13" t="s">
        <v>13</v>
      </c>
      <c r="E50" s="13" t="s">
        <v>86</v>
      </c>
      <c r="F50" s="44">
        <v>28916.88</v>
      </c>
    </row>
    <row r="51" spans="1:6" ht="18" customHeight="1">
      <c r="A51" s="12">
        <v>1708</v>
      </c>
      <c r="B51" s="12">
        <v>230</v>
      </c>
      <c r="C51" s="10" t="s">
        <v>137</v>
      </c>
      <c r="D51" s="13" t="s">
        <v>87</v>
      </c>
      <c r="E51" s="13" t="s">
        <v>88</v>
      </c>
      <c r="F51" s="44">
        <v>4140.45</v>
      </c>
    </row>
    <row r="52" spans="1:6" ht="18" customHeight="1">
      <c r="A52" s="12">
        <v>1709</v>
      </c>
      <c r="B52" s="12">
        <v>230</v>
      </c>
      <c r="C52" s="10" t="s">
        <v>137</v>
      </c>
      <c r="D52" s="13" t="s">
        <v>36</v>
      </c>
      <c r="E52" s="13" t="s">
        <v>52</v>
      </c>
      <c r="F52" s="44">
        <v>6540.3</v>
      </c>
    </row>
    <row r="53" spans="1:6" ht="18" customHeight="1">
      <c r="A53" s="12">
        <v>1710</v>
      </c>
      <c r="B53" s="12">
        <v>230</v>
      </c>
      <c r="C53" s="10" t="s">
        <v>137</v>
      </c>
      <c r="D53" s="13" t="s">
        <v>6</v>
      </c>
      <c r="E53" s="13" t="s">
        <v>89</v>
      </c>
      <c r="F53" s="44">
        <v>4916.25</v>
      </c>
    </row>
    <row r="54" spans="1:6" ht="18" customHeight="1">
      <c r="A54" s="12">
        <v>1711</v>
      </c>
      <c r="B54" s="12">
        <v>230</v>
      </c>
      <c r="C54" s="10" t="s">
        <v>137</v>
      </c>
      <c r="D54" s="13" t="s">
        <v>90</v>
      </c>
      <c r="E54" s="13" t="s">
        <v>18</v>
      </c>
      <c r="F54" s="44">
        <v>8640</v>
      </c>
    </row>
    <row r="55" spans="1:6" ht="18" customHeight="1">
      <c r="A55" s="12">
        <v>1712</v>
      </c>
      <c r="B55" s="12">
        <v>230</v>
      </c>
      <c r="C55" s="10" t="s">
        <v>137</v>
      </c>
      <c r="D55" s="13" t="s">
        <v>91</v>
      </c>
      <c r="E55" s="13" t="s">
        <v>7</v>
      </c>
      <c r="F55" s="44">
        <v>4011.5</v>
      </c>
    </row>
    <row r="56" spans="1:6" ht="18" customHeight="1">
      <c r="A56" s="12">
        <v>1713</v>
      </c>
      <c r="B56" s="12">
        <v>230</v>
      </c>
      <c r="C56" s="10" t="s">
        <v>137</v>
      </c>
      <c r="D56" s="13" t="s">
        <v>92</v>
      </c>
      <c r="E56" s="13" t="s">
        <v>18</v>
      </c>
      <c r="F56" s="44">
        <v>1182</v>
      </c>
    </row>
    <row r="57" spans="1:6" ht="18" customHeight="1">
      <c r="A57" s="12">
        <v>1714</v>
      </c>
      <c r="B57" s="12">
        <v>230</v>
      </c>
      <c r="C57" s="10" t="s">
        <v>137</v>
      </c>
      <c r="D57" s="13" t="s">
        <v>80</v>
      </c>
      <c r="E57" s="13" t="s">
        <v>7</v>
      </c>
      <c r="F57" s="44">
        <v>47717.2</v>
      </c>
    </row>
    <row r="58" spans="1:6" ht="18" customHeight="1">
      <c r="A58" s="12">
        <v>1715</v>
      </c>
      <c r="B58" s="12">
        <v>230</v>
      </c>
      <c r="C58" s="10" t="s">
        <v>137</v>
      </c>
      <c r="D58" s="13" t="s">
        <v>93</v>
      </c>
      <c r="E58" s="13" t="s">
        <v>18</v>
      </c>
      <c r="F58" s="44">
        <v>2828</v>
      </c>
    </row>
    <row r="59" spans="1:6" ht="18" customHeight="1">
      <c r="A59" s="2">
        <v>1716</v>
      </c>
      <c r="B59" s="12">
        <v>230</v>
      </c>
      <c r="C59" s="10" t="s">
        <v>137</v>
      </c>
      <c r="D59" s="33" t="s">
        <v>94</v>
      </c>
      <c r="E59" s="13" t="s">
        <v>7</v>
      </c>
      <c r="F59" s="34">
        <v>40737</v>
      </c>
    </row>
    <row r="60" spans="1:6" ht="18" customHeight="1">
      <c r="A60" s="2">
        <v>1717</v>
      </c>
      <c r="B60" s="12">
        <v>230</v>
      </c>
      <c r="C60" s="10" t="s">
        <v>137</v>
      </c>
      <c r="D60" s="33" t="s">
        <v>95</v>
      </c>
      <c r="E60" s="13" t="s">
        <v>7</v>
      </c>
      <c r="F60" s="34">
        <v>16346.7</v>
      </c>
    </row>
    <row r="61" spans="1:6" ht="18" customHeight="1">
      <c r="A61" s="2">
        <v>1718</v>
      </c>
      <c r="B61" s="12">
        <v>230</v>
      </c>
      <c r="C61" s="10" t="s">
        <v>137</v>
      </c>
      <c r="D61" s="33" t="s">
        <v>37</v>
      </c>
      <c r="E61" s="13" t="s">
        <v>7</v>
      </c>
      <c r="F61" s="34">
        <v>1635</v>
      </c>
    </row>
    <row r="62" spans="1:6" ht="18" customHeight="1">
      <c r="A62" s="2">
        <v>1719</v>
      </c>
      <c r="B62" s="12">
        <v>230</v>
      </c>
      <c r="C62" s="10" t="s">
        <v>137</v>
      </c>
      <c r="D62" s="33" t="s">
        <v>96</v>
      </c>
      <c r="E62" s="13" t="s">
        <v>7</v>
      </c>
      <c r="F62" s="34">
        <v>5173</v>
      </c>
    </row>
    <row r="63" spans="1:6" ht="18" customHeight="1">
      <c r="A63" s="2">
        <v>1720</v>
      </c>
      <c r="B63" s="12">
        <v>230</v>
      </c>
      <c r="C63" s="10" t="s">
        <v>137</v>
      </c>
      <c r="D63" s="33" t="s">
        <v>97</v>
      </c>
      <c r="E63" s="13" t="s">
        <v>18</v>
      </c>
      <c r="F63" s="34">
        <v>5957</v>
      </c>
    </row>
    <row r="64" spans="1:6" ht="18" customHeight="1">
      <c r="A64" s="2">
        <v>1721</v>
      </c>
      <c r="B64" s="12">
        <v>230</v>
      </c>
      <c r="C64" s="10" t="s">
        <v>137</v>
      </c>
      <c r="D64" s="33" t="s">
        <v>98</v>
      </c>
      <c r="E64" s="13" t="s">
        <v>7</v>
      </c>
      <c r="F64" s="34">
        <v>5667</v>
      </c>
    </row>
    <row r="65" spans="1:6" ht="18" customHeight="1">
      <c r="A65" s="2">
        <v>1722</v>
      </c>
      <c r="B65" s="12">
        <v>230</v>
      </c>
      <c r="C65" s="10" t="s">
        <v>137</v>
      </c>
      <c r="D65" s="33" t="s">
        <v>99</v>
      </c>
      <c r="E65" s="13" t="s">
        <v>75</v>
      </c>
      <c r="F65" s="34">
        <v>7236</v>
      </c>
    </row>
    <row r="66" spans="1:6" ht="18" customHeight="1">
      <c r="A66" s="2">
        <v>1726</v>
      </c>
      <c r="B66" s="12">
        <v>230</v>
      </c>
      <c r="C66" s="10" t="s">
        <v>137</v>
      </c>
      <c r="D66" s="33" t="s">
        <v>97</v>
      </c>
      <c r="E66" s="13" t="s">
        <v>18</v>
      </c>
      <c r="F66" s="34">
        <v>7745</v>
      </c>
    </row>
    <row r="67" spans="1:6" ht="18" customHeight="1">
      <c r="A67" s="2">
        <v>1729</v>
      </c>
      <c r="B67" s="12">
        <v>230</v>
      </c>
      <c r="C67" s="10" t="s">
        <v>137</v>
      </c>
      <c r="D67" s="33" t="s">
        <v>100</v>
      </c>
      <c r="E67" s="13" t="s">
        <v>7</v>
      </c>
      <c r="F67" s="34">
        <v>3600</v>
      </c>
    </row>
    <row r="68" spans="1:6" ht="18" customHeight="1">
      <c r="A68" s="2">
        <v>1731</v>
      </c>
      <c r="B68" s="12">
        <v>230</v>
      </c>
      <c r="C68" s="10" t="s">
        <v>137</v>
      </c>
      <c r="D68" s="33" t="s">
        <v>39</v>
      </c>
      <c r="E68" s="13" t="s">
        <v>7</v>
      </c>
      <c r="F68" s="34">
        <v>164</v>
      </c>
    </row>
    <row r="69" spans="1:6" ht="18" customHeight="1">
      <c r="A69" s="2">
        <v>1732</v>
      </c>
      <c r="B69" s="12">
        <v>230</v>
      </c>
      <c r="C69" s="10" t="s">
        <v>137</v>
      </c>
      <c r="D69" s="33" t="s">
        <v>101</v>
      </c>
      <c r="E69" s="13" t="s">
        <v>7</v>
      </c>
      <c r="F69" s="34">
        <v>180</v>
      </c>
    </row>
    <row r="70" spans="1:6" ht="18" customHeight="1">
      <c r="A70" s="2">
        <v>1733</v>
      </c>
      <c r="B70" s="12">
        <v>230</v>
      </c>
      <c r="C70" s="10" t="s">
        <v>137</v>
      </c>
      <c r="D70" s="33" t="s">
        <v>19</v>
      </c>
      <c r="E70" s="13" t="s">
        <v>7</v>
      </c>
      <c r="F70" s="34">
        <v>653.75</v>
      </c>
    </row>
    <row r="71" spans="1:6" ht="18" customHeight="1">
      <c r="A71" s="2">
        <v>1734</v>
      </c>
      <c r="B71" s="12">
        <v>230</v>
      </c>
      <c r="C71" s="10" t="s">
        <v>137</v>
      </c>
      <c r="D71" s="33" t="s">
        <v>102</v>
      </c>
      <c r="E71" s="13" t="s">
        <v>112</v>
      </c>
      <c r="F71" s="34">
        <v>4480</v>
      </c>
    </row>
    <row r="72" spans="1:6" ht="18" customHeight="1">
      <c r="A72" s="2">
        <v>1735</v>
      </c>
      <c r="B72" s="12">
        <v>230</v>
      </c>
      <c r="C72" s="10" t="s">
        <v>137</v>
      </c>
      <c r="D72" s="33" t="s">
        <v>97</v>
      </c>
      <c r="E72" s="13" t="s">
        <v>18</v>
      </c>
      <c r="F72" s="34">
        <v>906.5</v>
      </c>
    </row>
    <row r="73" spans="1:6" ht="18" customHeight="1">
      <c r="A73" s="2">
        <v>1736</v>
      </c>
      <c r="B73" s="12">
        <v>230</v>
      </c>
      <c r="C73" s="10" t="s">
        <v>137</v>
      </c>
      <c r="D73" s="33" t="s">
        <v>97</v>
      </c>
      <c r="E73" s="13" t="s">
        <v>18</v>
      </c>
      <c r="F73" s="34">
        <v>7140</v>
      </c>
    </row>
    <row r="74" spans="1:6" ht="18" customHeight="1">
      <c r="A74" s="2">
        <v>1737</v>
      </c>
      <c r="B74" s="12">
        <v>230</v>
      </c>
      <c r="C74" s="10" t="s">
        <v>137</v>
      </c>
      <c r="D74" s="33" t="s">
        <v>103</v>
      </c>
      <c r="E74" s="13" t="s">
        <v>18</v>
      </c>
      <c r="F74" s="34">
        <v>645</v>
      </c>
    </row>
    <row r="75" spans="1:6" ht="18" customHeight="1">
      <c r="A75" s="2">
        <v>1739</v>
      </c>
      <c r="B75" s="12">
        <v>230</v>
      </c>
      <c r="C75" s="10" t="s">
        <v>137</v>
      </c>
      <c r="D75" s="33" t="s">
        <v>104</v>
      </c>
      <c r="E75" s="13" t="s">
        <v>7</v>
      </c>
      <c r="F75" s="34">
        <v>7700</v>
      </c>
    </row>
    <row r="76" spans="1:6" ht="18" customHeight="1">
      <c r="A76" s="2">
        <v>1741</v>
      </c>
      <c r="B76" s="12">
        <v>230</v>
      </c>
      <c r="C76" s="10" t="s">
        <v>137</v>
      </c>
      <c r="D76" s="33" t="s">
        <v>105</v>
      </c>
      <c r="E76" s="13" t="s">
        <v>31</v>
      </c>
      <c r="F76" s="34">
        <v>7950</v>
      </c>
    </row>
    <row r="77" spans="1:6" ht="18" customHeight="1">
      <c r="A77" s="2">
        <v>1789</v>
      </c>
      <c r="B77" s="12">
        <v>230</v>
      </c>
      <c r="C77" s="10" t="s">
        <v>137</v>
      </c>
      <c r="D77" s="33" t="s">
        <v>106</v>
      </c>
      <c r="E77" s="13" t="s">
        <v>18</v>
      </c>
      <c r="F77" s="34">
        <v>4027.44</v>
      </c>
    </row>
    <row r="78" spans="1:6" ht="18" customHeight="1">
      <c r="A78" s="2">
        <v>1790</v>
      </c>
      <c r="B78" s="12">
        <v>230</v>
      </c>
      <c r="C78" s="10" t="s">
        <v>137</v>
      </c>
      <c r="D78" s="33" t="s">
        <v>107</v>
      </c>
      <c r="E78" s="13" t="s">
        <v>113</v>
      </c>
      <c r="F78" s="34">
        <v>7066.2</v>
      </c>
    </row>
    <row r="79" spans="1:6" ht="18" customHeight="1">
      <c r="A79" s="2">
        <v>1793</v>
      </c>
      <c r="B79" s="12">
        <v>230</v>
      </c>
      <c r="C79" s="10" t="s">
        <v>137</v>
      </c>
      <c r="D79" s="33" t="s">
        <v>108</v>
      </c>
      <c r="E79" s="13" t="s">
        <v>7</v>
      </c>
      <c r="F79" s="34">
        <v>2883.84</v>
      </c>
    </row>
    <row r="80" spans="1:6" ht="18" customHeight="1">
      <c r="A80" s="2">
        <v>1795</v>
      </c>
      <c r="B80" s="12">
        <v>230</v>
      </c>
      <c r="C80" s="10" t="s">
        <v>137</v>
      </c>
      <c r="D80" s="33" t="s">
        <v>109</v>
      </c>
      <c r="E80" s="13" t="s">
        <v>75</v>
      </c>
      <c r="F80" s="34">
        <v>4322.6</v>
      </c>
    </row>
    <row r="81" spans="1:6" ht="18" customHeight="1">
      <c r="A81" s="2">
        <v>1796</v>
      </c>
      <c r="B81" s="12">
        <v>230</v>
      </c>
      <c r="C81" s="10" t="s">
        <v>137</v>
      </c>
      <c r="D81" s="33" t="s">
        <v>110</v>
      </c>
      <c r="E81" s="13" t="s">
        <v>75</v>
      </c>
      <c r="F81" s="34">
        <v>1059</v>
      </c>
    </row>
    <row r="82" spans="1:6" ht="18" customHeight="1">
      <c r="A82" s="2">
        <v>1798</v>
      </c>
      <c r="B82" s="12">
        <v>230</v>
      </c>
      <c r="C82" s="10" t="s">
        <v>137</v>
      </c>
      <c r="D82" s="33" t="s">
        <v>101</v>
      </c>
      <c r="E82" s="13" t="s">
        <v>7</v>
      </c>
      <c r="F82" s="34">
        <v>7800</v>
      </c>
    </row>
    <row r="83" spans="1:6" ht="18" customHeight="1">
      <c r="A83" s="2">
        <v>1800</v>
      </c>
      <c r="B83" s="12">
        <v>230</v>
      </c>
      <c r="C83" s="10" t="s">
        <v>137</v>
      </c>
      <c r="D83" s="33" t="s">
        <v>107</v>
      </c>
      <c r="E83" s="13" t="s">
        <v>114</v>
      </c>
      <c r="F83" s="34">
        <v>3180.8</v>
      </c>
    </row>
    <row r="84" spans="1:6" ht="18" customHeight="1">
      <c r="A84" s="2">
        <v>1801</v>
      </c>
      <c r="B84" s="12">
        <v>230</v>
      </c>
      <c r="C84" s="10" t="s">
        <v>137</v>
      </c>
      <c r="D84" s="33" t="s">
        <v>108</v>
      </c>
      <c r="E84" s="13" t="s">
        <v>7</v>
      </c>
      <c r="F84" s="34">
        <v>2720</v>
      </c>
    </row>
    <row r="85" spans="1:6" ht="18" customHeight="1">
      <c r="A85" s="2">
        <v>1806</v>
      </c>
      <c r="B85" s="12">
        <v>230</v>
      </c>
      <c r="C85" s="10" t="s">
        <v>137</v>
      </c>
      <c r="D85" s="33" t="s">
        <v>97</v>
      </c>
      <c r="E85" s="13" t="s">
        <v>18</v>
      </c>
      <c r="F85" s="34">
        <v>632.8</v>
      </c>
    </row>
    <row r="86" spans="1:6" ht="18" customHeight="1">
      <c r="A86" s="2">
        <v>1807</v>
      </c>
      <c r="B86" s="12">
        <v>230</v>
      </c>
      <c r="C86" s="10" t="s">
        <v>137</v>
      </c>
      <c r="D86" s="33" t="s">
        <v>111</v>
      </c>
      <c r="E86" s="13" t="s">
        <v>18</v>
      </c>
      <c r="F86" s="34">
        <v>2695.5</v>
      </c>
    </row>
    <row r="87" spans="1:6" ht="18" customHeight="1">
      <c r="A87" s="12"/>
      <c r="B87" s="12"/>
      <c r="C87" s="12"/>
      <c r="D87" s="13"/>
      <c r="E87" s="14" t="s">
        <v>41</v>
      </c>
      <c r="F87" s="15">
        <f>SUM(F12:F86)</f>
        <v>1061617.8799999994</v>
      </c>
    </row>
    <row r="88" spans="1:6" ht="18" customHeight="1">
      <c r="A88" s="12">
        <v>970</v>
      </c>
      <c r="B88" s="12">
        <v>430</v>
      </c>
      <c r="C88" s="10" t="s">
        <v>137</v>
      </c>
      <c r="D88" s="13" t="s">
        <v>46</v>
      </c>
      <c r="E88" s="13" t="s">
        <v>25</v>
      </c>
      <c r="F88" s="44">
        <v>490</v>
      </c>
    </row>
    <row r="89" spans="1:6" ht="18" customHeight="1">
      <c r="A89" s="12"/>
      <c r="B89" s="12"/>
      <c r="C89" s="12"/>
      <c r="D89" s="13"/>
      <c r="E89" s="14" t="s">
        <v>42</v>
      </c>
      <c r="F89" s="15">
        <f>SUM(F88:F88)</f>
        <v>490</v>
      </c>
    </row>
    <row r="90" spans="1:6" ht="18" customHeight="1">
      <c r="A90" s="49"/>
      <c r="B90" s="49"/>
      <c r="C90" s="49"/>
      <c r="D90" s="49"/>
      <c r="E90" s="49"/>
      <c r="F90" s="18">
        <f>F87+F89</f>
        <v>1062107.8799999994</v>
      </c>
    </row>
  </sheetData>
  <mergeCells count="11">
    <mergeCell ref="A90:E90"/>
    <mergeCell ref="A9:F9"/>
    <mergeCell ref="A10:A11"/>
    <mergeCell ref="D10:D11"/>
    <mergeCell ref="E10:E11"/>
    <mergeCell ref="F10:F11"/>
    <mergeCell ref="B10:B11"/>
    <mergeCell ref="C10:C11"/>
    <mergeCell ref="A6:F6"/>
    <mergeCell ref="A7:F7"/>
    <mergeCell ref="A8:F8"/>
  </mergeCells>
  <printOptions horizontalCentered="1"/>
  <pageMargins left="0.5905511811023623" right="0.5511811023622047" top="0.9055118110236221" bottom="0.7874015748031497" header="0.1968503937007874" footer="0.15748031496062992"/>
  <pageSetup horizontalDpi="600" verticalDpi="600" orientation="portrait" paperSize="9" scale="80" r:id="rId5"/>
  <drawing r:id="rId4"/>
  <legacyDrawing r:id="rId3"/>
  <oleObjects>
    <oleObject progId="PBrush" shapeId="175597" r:id="rId1"/>
    <oleObject progId="Word.Document.8" shapeId="17559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D20" sqref="D20"/>
    </sheetView>
  </sheetViews>
  <sheetFormatPr defaultColWidth="9.140625" defaultRowHeight="12.75"/>
  <cols>
    <col min="1" max="1" width="6.7109375" style="0" customWidth="1"/>
    <col min="2" max="3" width="10.7109375" style="0" customWidth="1"/>
    <col min="4" max="4" width="44.140625" style="0" customWidth="1"/>
    <col min="5" max="5" width="29.8515625" style="0" customWidth="1"/>
    <col min="6" max="6" width="11.7109375" style="0" customWidth="1"/>
  </cols>
  <sheetData>
    <row r="1" spans="1:6" ht="12.75">
      <c r="A1" s="32"/>
      <c r="B1" s="32"/>
      <c r="C1" s="32"/>
      <c r="D1" s="16"/>
      <c r="E1" s="16"/>
      <c r="F1" s="16"/>
    </row>
    <row r="2" spans="1:6" ht="12.75">
      <c r="A2" s="32"/>
      <c r="B2" s="32"/>
      <c r="C2" s="32"/>
      <c r="D2" s="16"/>
      <c r="E2" s="16"/>
      <c r="F2" s="16"/>
    </row>
    <row r="3" spans="1:6" ht="12.75">
      <c r="A3" s="32"/>
      <c r="B3" s="32"/>
      <c r="C3" s="32"/>
      <c r="D3" s="16"/>
      <c r="E3" s="16"/>
      <c r="F3" s="16"/>
    </row>
    <row r="4" spans="1:6" ht="12.75">
      <c r="A4" s="32"/>
      <c r="B4" s="32"/>
      <c r="C4" s="32"/>
      <c r="D4" s="16"/>
      <c r="E4" s="16"/>
      <c r="F4" s="16"/>
    </row>
    <row r="5" spans="1:6" ht="12.75">
      <c r="A5" s="32"/>
      <c r="B5" s="32"/>
      <c r="C5" s="32"/>
      <c r="D5" s="16"/>
      <c r="E5" s="16"/>
      <c r="F5" s="16"/>
    </row>
    <row r="6" spans="1:6" ht="12.75">
      <c r="A6" s="52" t="s">
        <v>135</v>
      </c>
      <c r="B6" s="52"/>
      <c r="C6" s="52"/>
      <c r="D6" s="52"/>
      <c r="E6" s="52"/>
      <c r="F6" s="52"/>
    </row>
    <row r="7" spans="1:6" ht="12.75">
      <c r="A7" s="52" t="s">
        <v>129</v>
      </c>
      <c r="B7" s="52"/>
      <c r="C7" s="52"/>
      <c r="D7" s="52"/>
      <c r="E7" s="52"/>
      <c r="F7" s="52"/>
    </row>
    <row r="8" spans="1:6" ht="12.75">
      <c r="A8" s="52" t="s">
        <v>128</v>
      </c>
      <c r="B8" s="52"/>
      <c r="C8" s="52"/>
      <c r="D8" s="52"/>
      <c r="E8" s="52"/>
      <c r="F8" s="52"/>
    </row>
    <row r="10" spans="1:6" ht="12.75" customHeight="1">
      <c r="A10" s="50" t="s">
        <v>0</v>
      </c>
      <c r="B10" s="50" t="s">
        <v>3</v>
      </c>
      <c r="C10" s="54" t="s">
        <v>134</v>
      </c>
      <c r="D10" s="50" t="s">
        <v>1</v>
      </c>
      <c r="E10" s="50" t="s">
        <v>2</v>
      </c>
      <c r="F10" s="50" t="s">
        <v>4</v>
      </c>
    </row>
    <row r="11" spans="1:6" ht="12.75">
      <c r="A11" s="50"/>
      <c r="B11" s="50"/>
      <c r="C11" s="55"/>
      <c r="D11" s="50"/>
      <c r="E11" s="50"/>
      <c r="F11" s="50"/>
    </row>
    <row r="12" spans="1:6" ht="24.75" customHeight="1">
      <c r="A12" s="5">
        <v>1458</v>
      </c>
      <c r="B12" s="5">
        <v>401</v>
      </c>
      <c r="C12" s="5">
        <v>2012</v>
      </c>
      <c r="D12" s="25" t="s">
        <v>37</v>
      </c>
      <c r="E12" s="6" t="s">
        <v>21</v>
      </c>
      <c r="F12" s="3">
        <v>3450</v>
      </c>
    </row>
    <row r="13" spans="1:6" ht="24.75" customHeight="1">
      <c r="A13" s="5">
        <v>1461</v>
      </c>
      <c r="B13" s="5">
        <v>401</v>
      </c>
      <c r="C13" s="5">
        <v>1917</v>
      </c>
      <c r="D13" s="25" t="s">
        <v>70</v>
      </c>
      <c r="E13" s="6" t="s">
        <v>71</v>
      </c>
      <c r="F13" s="3">
        <v>5292.75</v>
      </c>
    </row>
    <row r="14" spans="1:6" ht="24.75" customHeight="1">
      <c r="A14" s="49" t="s">
        <v>5</v>
      </c>
      <c r="B14" s="49"/>
      <c r="C14" s="49"/>
      <c r="D14" s="49"/>
      <c r="E14" s="49"/>
      <c r="F14" s="4">
        <f>SUM(F12:F13)</f>
        <v>8742.75</v>
      </c>
    </row>
    <row r="16" ht="12.75">
      <c r="F16" s="8"/>
    </row>
    <row r="17" spans="5:6" ht="12.75">
      <c r="E17" s="7"/>
      <c r="F17" s="8"/>
    </row>
  </sheetData>
  <mergeCells count="10">
    <mergeCell ref="A6:F6"/>
    <mergeCell ref="A7:F7"/>
    <mergeCell ref="A8:F8"/>
    <mergeCell ref="A14:E14"/>
    <mergeCell ref="A10:A11"/>
    <mergeCell ref="D10:D11"/>
    <mergeCell ref="E10:E11"/>
    <mergeCell ref="F10:F11"/>
    <mergeCell ref="B10:B11"/>
    <mergeCell ref="C10:C11"/>
  </mergeCells>
  <printOptions horizontalCentered="1"/>
  <pageMargins left="0.5511811023622047" right="0.5118110236220472" top="0.984251968503937" bottom="0.984251968503937" header="0.2362204724409449" footer="0.5118110236220472"/>
  <pageSetup horizontalDpi="600" verticalDpi="600" orientation="portrait" paperSize="9" scale="82" r:id="rId5"/>
  <drawing r:id="rId4"/>
  <legacyDrawing r:id="rId3"/>
  <oleObjects>
    <oleObject progId="PBrush" shapeId="1054998" r:id="rId1"/>
    <oleObject progId="Word.Document.8" shapeId="105499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A13" sqref="A13:E13"/>
    </sheetView>
  </sheetViews>
  <sheetFormatPr defaultColWidth="9.140625" defaultRowHeight="12.75"/>
  <cols>
    <col min="1" max="1" width="6.7109375" style="0" customWidth="1"/>
    <col min="2" max="3" width="10.7109375" style="0" customWidth="1"/>
    <col min="4" max="4" width="44.140625" style="0" customWidth="1"/>
    <col min="5" max="5" width="29.8515625" style="0" customWidth="1"/>
    <col min="6" max="6" width="11.7109375" style="0" customWidth="1"/>
  </cols>
  <sheetData>
    <row r="1" spans="1:6" ht="12.75">
      <c r="A1" s="32"/>
      <c r="B1" s="32"/>
      <c r="C1" s="32"/>
      <c r="D1" s="16"/>
      <c r="E1" s="16"/>
      <c r="F1" s="16"/>
    </row>
    <row r="2" spans="1:6" ht="12.75">
      <c r="A2" s="32"/>
      <c r="B2" s="32"/>
      <c r="C2" s="32"/>
      <c r="D2" s="16"/>
      <c r="E2" s="16"/>
      <c r="F2" s="16"/>
    </row>
    <row r="3" spans="1:6" ht="12.75">
      <c r="A3" s="32"/>
      <c r="B3" s="32"/>
      <c r="C3" s="32"/>
      <c r="D3" s="16"/>
      <c r="E3" s="16"/>
      <c r="F3" s="16"/>
    </row>
    <row r="4" spans="1:6" ht="12.75">
      <c r="A4" s="32"/>
      <c r="B4" s="32"/>
      <c r="C4" s="32"/>
      <c r="D4" s="16"/>
      <c r="E4" s="16"/>
      <c r="F4" s="16"/>
    </row>
    <row r="5" spans="1:6" ht="12.75">
      <c r="A5" s="32"/>
      <c r="B5" s="32"/>
      <c r="C5" s="32"/>
      <c r="D5" s="16"/>
      <c r="E5" s="16"/>
      <c r="F5" s="16"/>
    </row>
    <row r="6" spans="1:6" ht="12.75">
      <c r="A6" s="52" t="s">
        <v>136</v>
      </c>
      <c r="B6" s="52"/>
      <c r="C6" s="52"/>
      <c r="D6" s="52"/>
      <c r="E6" s="52"/>
      <c r="F6" s="52"/>
    </row>
    <row r="7" spans="1:6" ht="12.75">
      <c r="A7" s="52" t="s">
        <v>129</v>
      </c>
      <c r="B7" s="52"/>
      <c r="C7" s="52"/>
      <c r="D7" s="52"/>
      <c r="E7" s="52"/>
      <c r="F7" s="52"/>
    </row>
    <row r="8" spans="1:6" ht="12.75">
      <c r="A8" s="52" t="s">
        <v>128</v>
      </c>
      <c r="B8" s="52"/>
      <c r="C8" s="52"/>
      <c r="D8" s="52"/>
      <c r="E8" s="52"/>
      <c r="F8" s="52"/>
    </row>
    <row r="10" spans="1:6" ht="12.75" customHeight="1">
      <c r="A10" s="50" t="s">
        <v>0</v>
      </c>
      <c r="B10" s="50" t="s">
        <v>3</v>
      </c>
      <c r="C10" s="54" t="s">
        <v>134</v>
      </c>
      <c r="D10" s="50" t="s">
        <v>1</v>
      </c>
      <c r="E10" s="50" t="s">
        <v>2</v>
      </c>
      <c r="F10" s="50" t="s">
        <v>4</v>
      </c>
    </row>
    <row r="11" spans="1:6" ht="12.75">
      <c r="A11" s="50"/>
      <c r="B11" s="50"/>
      <c r="C11" s="55"/>
      <c r="D11" s="50"/>
      <c r="E11" s="50"/>
      <c r="F11" s="50"/>
    </row>
    <row r="12" spans="1:6" ht="24.75" customHeight="1">
      <c r="A12" s="5">
        <v>1724</v>
      </c>
      <c r="B12" s="5">
        <v>401</v>
      </c>
      <c r="C12" s="5" t="s">
        <v>137</v>
      </c>
      <c r="D12" s="25" t="s">
        <v>125</v>
      </c>
      <c r="E12" s="6" t="s">
        <v>18</v>
      </c>
      <c r="F12" s="45">
        <v>946.2</v>
      </c>
    </row>
    <row r="13" spans="1:6" ht="24.75" customHeight="1">
      <c r="A13" s="49" t="s">
        <v>5</v>
      </c>
      <c r="B13" s="49"/>
      <c r="C13" s="49"/>
      <c r="D13" s="49"/>
      <c r="E13" s="49"/>
      <c r="F13" s="4">
        <f>SUM(F12:F12)</f>
        <v>946.2</v>
      </c>
    </row>
    <row r="15" ht="12.75">
      <c r="F15" s="46"/>
    </row>
    <row r="16" spans="5:6" ht="12.75">
      <c r="E16" s="7"/>
      <c r="F16" s="46"/>
    </row>
  </sheetData>
  <mergeCells count="10">
    <mergeCell ref="A6:F6"/>
    <mergeCell ref="A7:F7"/>
    <mergeCell ref="A8:F8"/>
    <mergeCell ref="A13:E13"/>
    <mergeCell ref="A10:A11"/>
    <mergeCell ref="D10:D11"/>
    <mergeCell ref="E10:E11"/>
    <mergeCell ref="F10:F11"/>
    <mergeCell ref="B10:B11"/>
    <mergeCell ref="C10:C11"/>
  </mergeCells>
  <printOptions horizontalCentered="1"/>
  <pageMargins left="0.5511811023622047" right="0.5118110236220472" top="0.984251968503937" bottom="0.984251968503937" header="0.2362204724409449" footer="0.5118110236220472"/>
  <pageSetup horizontalDpi="600" verticalDpi="600" orientation="portrait" paperSize="9" scale="82" r:id="rId5"/>
  <drawing r:id="rId4"/>
  <legacyDrawing r:id="rId3"/>
  <oleObjects>
    <oleObject progId="PBrush" shapeId="186842" r:id="rId1"/>
    <oleObject progId="Word.Document.8" shapeId="18684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6:F24"/>
  <sheetViews>
    <sheetView view="pageBreakPreview" zoomScaleSheetLayoutView="100" workbookViewId="0" topLeftCell="A1">
      <selection activeCell="D26" sqref="D26"/>
    </sheetView>
  </sheetViews>
  <sheetFormatPr defaultColWidth="9.140625" defaultRowHeight="12.75"/>
  <cols>
    <col min="1" max="1" width="6.7109375" style="32" customWidth="1"/>
    <col min="2" max="3" width="10.7109375" style="32" customWidth="1"/>
    <col min="4" max="4" width="44.140625" style="16" customWidth="1"/>
    <col min="5" max="5" width="29.8515625" style="16" customWidth="1"/>
    <col min="6" max="6" width="11.7109375" style="16" customWidth="1"/>
    <col min="7" max="7" width="10.140625" style="0" bestFit="1" customWidth="1"/>
  </cols>
  <sheetData>
    <row r="1" ht="12.75"/>
    <row r="2" ht="12.75"/>
    <row r="3" ht="12.75"/>
    <row r="4" ht="12.75"/>
    <row r="5" ht="12.75"/>
    <row r="6" spans="1:6" ht="12.75">
      <c r="A6" s="52" t="s">
        <v>135</v>
      </c>
      <c r="B6" s="52"/>
      <c r="C6" s="52"/>
      <c r="D6" s="52"/>
      <c r="E6" s="52"/>
      <c r="F6" s="52"/>
    </row>
    <row r="7" spans="1:6" ht="12.75">
      <c r="A7" s="52" t="s">
        <v>133</v>
      </c>
      <c r="B7" s="52"/>
      <c r="C7" s="52"/>
      <c r="D7" s="52"/>
      <c r="E7" s="52"/>
      <c r="F7" s="52"/>
    </row>
    <row r="8" spans="1:6" ht="12.75">
      <c r="A8" s="52" t="s">
        <v>128</v>
      </c>
      <c r="B8" s="52"/>
      <c r="C8" s="52"/>
      <c r="D8" s="52"/>
      <c r="E8" s="52"/>
      <c r="F8" s="52"/>
    </row>
    <row r="10" spans="1:6" ht="18.75" customHeight="1">
      <c r="A10" s="57" t="s">
        <v>0</v>
      </c>
      <c r="B10" s="57" t="s">
        <v>3</v>
      </c>
      <c r="C10" s="58" t="s">
        <v>134</v>
      </c>
      <c r="D10" s="57" t="s">
        <v>1</v>
      </c>
      <c r="E10" s="57" t="s">
        <v>2</v>
      </c>
      <c r="F10" s="57" t="s">
        <v>4</v>
      </c>
    </row>
    <row r="11" spans="1:6" ht="20.25" customHeight="1">
      <c r="A11" s="57"/>
      <c r="B11" s="57"/>
      <c r="C11" s="59"/>
      <c r="D11" s="57"/>
      <c r="E11" s="57"/>
      <c r="F11" s="57"/>
    </row>
    <row r="12" spans="1:6" ht="18" customHeight="1">
      <c r="A12" s="12">
        <v>1441</v>
      </c>
      <c r="B12" s="12">
        <v>280</v>
      </c>
      <c r="C12" s="12">
        <v>2029</v>
      </c>
      <c r="D12" s="20" t="s">
        <v>11</v>
      </c>
      <c r="E12" s="20" t="s">
        <v>7</v>
      </c>
      <c r="F12" s="36">
        <v>7875</v>
      </c>
    </row>
    <row r="13" spans="1:6" ht="18" customHeight="1">
      <c r="A13" s="12">
        <v>1606</v>
      </c>
      <c r="B13" s="10">
        <v>280</v>
      </c>
      <c r="C13" s="10">
        <v>2260</v>
      </c>
      <c r="D13" s="20" t="s">
        <v>59</v>
      </c>
      <c r="E13" s="20" t="s">
        <v>60</v>
      </c>
      <c r="F13" s="26">
        <v>4106</v>
      </c>
    </row>
    <row r="14" spans="1:6" ht="18" customHeight="1">
      <c r="A14" s="2">
        <v>1764</v>
      </c>
      <c r="B14" s="10">
        <v>280</v>
      </c>
      <c r="C14" s="19">
        <v>2283</v>
      </c>
      <c r="D14" s="33" t="s">
        <v>39</v>
      </c>
      <c r="E14" s="20" t="s">
        <v>7</v>
      </c>
      <c r="F14" s="41">
        <v>150</v>
      </c>
    </row>
    <row r="15" spans="1:6" ht="18" customHeight="1">
      <c r="A15" s="2">
        <v>1767</v>
      </c>
      <c r="B15" s="10">
        <v>280</v>
      </c>
      <c r="C15" s="10">
        <v>2280</v>
      </c>
      <c r="D15" s="33" t="s">
        <v>121</v>
      </c>
      <c r="E15" s="20" t="s">
        <v>7</v>
      </c>
      <c r="F15" s="26">
        <v>7434</v>
      </c>
    </row>
    <row r="16" spans="1:6" ht="18" customHeight="1">
      <c r="A16" s="2">
        <v>1774</v>
      </c>
      <c r="B16" s="10">
        <v>280</v>
      </c>
      <c r="C16" s="19">
        <v>2282</v>
      </c>
      <c r="D16" s="33" t="s">
        <v>39</v>
      </c>
      <c r="E16" s="20" t="s">
        <v>7</v>
      </c>
      <c r="F16" s="26">
        <v>120</v>
      </c>
    </row>
    <row r="17" spans="1:6" ht="18" customHeight="1">
      <c r="A17" s="49" t="s">
        <v>45</v>
      </c>
      <c r="B17" s="49"/>
      <c r="C17" s="49"/>
      <c r="D17" s="49"/>
      <c r="E17" s="49"/>
      <c r="F17" s="23">
        <f>SUM(F12:F16)</f>
        <v>19685</v>
      </c>
    </row>
    <row r="19" ht="12.75">
      <c r="F19" s="24"/>
    </row>
    <row r="20" spans="5:6" ht="12.75">
      <c r="E20" s="17"/>
      <c r="F20" s="24"/>
    </row>
    <row r="21" ht="12.75">
      <c r="F21" s="17"/>
    </row>
    <row r="24" ht="12.75">
      <c r="F24" s="17"/>
    </row>
  </sheetData>
  <mergeCells count="10">
    <mergeCell ref="A17:E17"/>
    <mergeCell ref="A10:A11"/>
    <mergeCell ref="D10:D11"/>
    <mergeCell ref="E10:E11"/>
    <mergeCell ref="B10:B11"/>
    <mergeCell ref="C10:C11"/>
    <mergeCell ref="A6:F6"/>
    <mergeCell ref="A7:F7"/>
    <mergeCell ref="A8:F8"/>
    <mergeCell ref="F10:F11"/>
  </mergeCells>
  <printOptions horizontalCentered="1"/>
  <pageMargins left="0.5511811023622047" right="0.5118110236220472" top="0.7874015748031497" bottom="0.7480314960629921" header="0.1968503937007874" footer="0.3937007874015748"/>
  <pageSetup horizontalDpi="600" verticalDpi="600" orientation="portrait" paperSize="9" scale="82" r:id="rId5"/>
  <drawing r:id="rId4"/>
  <legacyDrawing r:id="rId3"/>
  <oleObjects>
    <oleObject progId="PBrush" shapeId="668240" r:id="rId1"/>
    <oleObject progId="Word.Document.8" shapeId="668241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6:F42"/>
  <sheetViews>
    <sheetView view="pageBreakPreview" zoomScaleSheetLayoutView="100" workbookViewId="0" topLeftCell="A18">
      <selection activeCell="C42" sqref="C42"/>
    </sheetView>
  </sheetViews>
  <sheetFormatPr defaultColWidth="9.140625" defaultRowHeight="12.75"/>
  <cols>
    <col min="1" max="1" width="6.7109375" style="32" customWidth="1"/>
    <col min="2" max="3" width="10.7109375" style="32" customWidth="1"/>
    <col min="4" max="4" width="44.140625" style="16" customWidth="1"/>
    <col min="5" max="5" width="29.8515625" style="16" customWidth="1"/>
    <col min="6" max="6" width="11.7109375" style="16" customWidth="1"/>
    <col min="7" max="7" width="10.140625" style="0" bestFit="1" customWidth="1"/>
  </cols>
  <sheetData>
    <row r="1" ht="12.75"/>
    <row r="2" ht="12.75"/>
    <row r="3" ht="12.75"/>
    <row r="4" ht="12.75"/>
    <row r="5" ht="12.75"/>
    <row r="6" spans="1:6" ht="12.75">
      <c r="A6" s="52" t="s">
        <v>136</v>
      </c>
      <c r="B6" s="52"/>
      <c r="C6" s="52"/>
      <c r="D6" s="52"/>
      <c r="E6" s="52"/>
      <c r="F6" s="52"/>
    </row>
    <row r="7" spans="1:6" ht="12.75">
      <c r="A7" s="52" t="s">
        <v>133</v>
      </c>
      <c r="B7" s="52"/>
      <c r="C7" s="52"/>
      <c r="D7" s="52"/>
      <c r="E7" s="52"/>
      <c r="F7" s="52"/>
    </row>
    <row r="8" spans="1:6" ht="12.75">
      <c r="A8" s="52" t="s">
        <v>128</v>
      </c>
      <c r="B8" s="52"/>
      <c r="C8" s="52"/>
      <c r="D8" s="52"/>
      <c r="E8" s="52"/>
      <c r="F8" s="52"/>
    </row>
    <row r="10" spans="1:6" ht="18.75" customHeight="1">
      <c r="A10" s="57" t="s">
        <v>0</v>
      </c>
      <c r="B10" s="57" t="s">
        <v>3</v>
      </c>
      <c r="C10" s="58" t="s">
        <v>134</v>
      </c>
      <c r="D10" s="57" t="s">
        <v>1</v>
      </c>
      <c r="E10" s="57" t="s">
        <v>2</v>
      </c>
      <c r="F10" s="57" t="s">
        <v>4</v>
      </c>
    </row>
    <row r="11" spans="1:6" ht="20.25" customHeight="1">
      <c r="A11" s="57"/>
      <c r="B11" s="57"/>
      <c r="C11" s="59"/>
      <c r="D11" s="57"/>
      <c r="E11" s="57"/>
      <c r="F11" s="57"/>
    </row>
    <row r="12" spans="1:6" ht="18" customHeight="1">
      <c r="A12" s="12">
        <v>1644</v>
      </c>
      <c r="B12" s="10">
        <v>280</v>
      </c>
      <c r="C12" s="19" t="s">
        <v>137</v>
      </c>
      <c r="D12" s="20" t="s">
        <v>64</v>
      </c>
      <c r="E12" s="20" t="s">
        <v>52</v>
      </c>
      <c r="F12" s="41">
        <v>92.82</v>
      </c>
    </row>
    <row r="13" spans="1:6" ht="18" customHeight="1">
      <c r="A13" s="12">
        <v>1645</v>
      </c>
      <c r="B13" s="10">
        <v>280</v>
      </c>
      <c r="C13" s="19" t="s">
        <v>137</v>
      </c>
      <c r="D13" s="20" t="s">
        <v>65</v>
      </c>
      <c r="E13" s="20" t="s">
        <v>52</v>
      </c>
      <c r="F13" s="41">
        <v>2190.36</v>
      </c>
    </row>
    <row r="14" spans="1:6" ht="18" customHeight="1">
      <c r="A14" s="12">
        <v>1647</v>
      </c>
      <c r="B14" s="10">
        <v>280</v>
      </c>
      <c r="C14" s="19" t="s">
        <v>137</v>
      </c>
      <c r="D14" s="20" t="s">
        <v>10</v>
      </c>
      <c r="E14" s="20" t="s">
        <v>52</v>
      </c>
      <c r="F14" s="41">
        <v>2259</v>
      </c>
    </row>
    <row r="15" spans="1:6" ht="18" customHeight="1">
      <c r="A15" s="12">
        <v>1648</v>
      </c>
      <c r="B15" s="10">
        <v>280</v>
      </c>
      <c r="C15" s="19" t="s">
        <v>137</v>
      </c>
      <c r="D15" s="20" t="s">
        <v>66</v>
      </c>
      <c r="E15" s="20" t="s">
        <v>52</v>
      </c>
      <c r="F15" s="41">
        <v>330</v>
      </c>
    </row>
    <row r="16" spans="1:6" ht="18" customHeight="1">
      <c r="A16" s="12">
        <v>1705</v>
      </c>
      <c r="B16" s="10">
        <v>280</v>
      </c>
      <c r="C16" s="19" t="s">
        <v>137</v>
      </c>
      <c r="D16" s="20" t="s">
        <v>83</v>
      </c>
      <c r="E16" s="20" t="s">
        <v>84</v>
      </c>
      <c r="F16" s="41">
        <v>756</v>
      </c>
    </row>
    <row r="17" spans="1:6" ht="18" customHeight="1">
      <c r="A17" s="12">
        <v>1743</v>
      </c>
      <c r="B17" s="10">
        <v>280</v>
      </c>
      <c r="C17" s="19" t="s">
        <v>137</v>
      </c>
      <c r="D17" s="20" t="s">
        <v>54</v>
      </c>
      <c r="E17" s="20" t="s">
        <v>85</v>
      </c>
      <c r="F17" s="41">
        <v>5050.66</v>
      </c>
    </row>
    <row r="18" spans="1:6" ht="18" customHeight="1">
      <c r="A18" s="2">
        <v>1747</v>
      </c>
      <c r="B18" s="10">
        <v>280</v>
      </c>
      <c r="C18" s="19" t="s">
        <v>137</v>
      </c>
      <c r="D18" s="33" t="s">
        <v>115</v>
      </c>
      <c r="E18" s="20" t="s">
        <v>85</v>
      </c>
      <c r="F18" s="41">
        <v>2564</v>
      </c>
    </row>
    <row r="19" spans="1:6" ht="18" customHeight="1">
      <c r="A19" s="2">
        <v>1752</v>
      </c>
      <c r="B19" s="10">
        <v>280</v>
      </c>
      <c r="C19" s="19" t="s">
        <v>137</v>
      </c>
      <c r="D19" s="33" t="s">
        <v>116</v>
      </c>
      <c r="E19" s="20" t="s">
        <v>52</v>
      </c>
      <c r="F19" s="41">
        <v>120</v>
      </c>
    </row>
    <row r="20" spans="1:6" ht="18" customHeight="1">
      <c r="A20" s="2">
        <v>1755</v>
      </c>
      <c r="B20" s="10">
        <v>280</v>
      </c>
      <c r="C20" s="19" t="s">
        <v>137</v>
      </c>
      <c r="D20" s="33" t="s">
        <v>117</v>
      </c>
      <c r="E20" s="20" t="s">
        <v>18</v>
      </c>
      <c r="F20" s="41">
        <v>6600</v>
      </c>
    </row>
    <row r="21" spans="1:6" ht="18" customHeight="1">
      <c r="A21" s="2">
        <v>1758</v>
      </c>
      <c r="B21" s="10">
        <v>280</v>
      </c>
      <c r="C21" s="19" t="s">
        <v>137</v>
      </c>
      <c r="D21" s="33" t="s">
        <v>118</v>
      </c>
      <c r="E21" s="20" t="s">
        <v>126</v>
      </c>
      <c r="F21" s="41">
        <v>1512</v>
      </c>
    </row>
    <row r="22" spans="1:6" ht="18" customHeight="1">
      <c r="A22" s="2">
        <v>1762</v>
      </c>
      <c r="B22" s="10">
        <v>280</v>
      </c>
      <c r="C22" s="19" t="s">
        <v>137</v>
      </c>
      <c r="D22" s="33" t="s">
        <v>119</v>
      </c>
      <c r="E22" s="20" t="s">
        <v>18</v>
      </c>
      <c r="F22" s="41">
        <v>400</v>
      </c>
    </row>
    <row r="23" spans="1:6" ht="18" customHeight="1">
      <c r="A23" s="2">
        <v>1765</v>
      </c>
      <c r="B23" s="10">
        <v>280</v>
      </c>
      <c r="C23" s="19" t="s">
        <v>137</v>
      </c>
      <c r="D23" s="33" t="s">
        <v>37</v>
      </c>
      <c r="E23" s="20" t="s">
        <v>7</v>
      </c>
      <c r="F23" s="41">
        <v>334.8</v>
      </c>
    </row>
    <row r="24" spans="1:6" ht="18" customHeight="1">
      <c r="A24" s="2">
        <v>1766</v>
      </c>
      <c r="B24" s="10">
        <v>280</v>
      </c>
      <c r="C24" s="19" t="s">
        <v>137</v>
      </c>
      <c r="D24" s="33" t="s">
        <v>120</v>
      </c>
      <c r="E24" s="20" t="s">
        <v>7</v>
      </c>
      <c r="F24" s="41">
        <v>5828</v>
      </c>
    </row>
    <row r="25" spans="1:6" ht="18" customHeight="1">
      <c r="A25" s="2">
        <v>1768</v>
      </c>
      <c r="B25" s="10">
        <v>280</v>
      </c>
      <c r="C25" s="19" t="s">
        <v>137</v>
      </c>
      <c r="D25" s="33" t="s">
        <v>120</v>
      </c>
      <c r="E25" s="20" t="s">
        <v>7</v>
      </c>
      <c r="F25" s="41">
        <v>1073</v>
      </c>
    </row>
    <row r="26" spans="1:6" ht="18" customHeight="1">
      <c r="A26" s="2">
        <v>1769</v>
      </c>
      <c r="B26" s="10">
        <v>280</v>
      </c>
      <c r="C26" s="19" t="s">
        <v>137</v>
      </c>
      <c r="D26" s="33" t="s">
        <v>122</v>
      </c>
      <c r="E26" s="20" t="s">
        <v>7</v>
      </c>
      <c r="F26" s="41">
        <v>5120</v>
      </c>
    </row>
    <row r="27" spans="1:6" ht="18" customHeight="1">
      <c r="A27" s="2">
        <v>1771</v>
      </c>
      <c r="B27" s="10">
        <v>280</v>
      </c>
      <c r="C27" s="19" t="s">
        <v>137</v>
      </c>
      <c r="D27" s="33" t="s">
        <v>19</v>
      </c>
      <c r="E27" s="20" t="s">
        <v>7</v>
      </c>
      <c r="F27" s="41">
        <v>714</v>
      </c>
    </row>
    <row r="28" spans="1:6" ht="18" customHeight="1">
      <c r="A28" s="2">
        <v>1774</v>
      </c>
      <c r="B28" s="10">
        <v>280</v>
      </c>
      <c r="C28" s="19" t="s">
        <v>137</v>
      </c>
      <c r="D28" s="33" t="s">
        <v>39</v>
      </c>
      <c r="E28" s="20" t="s">
        <v>7</v>
      </c>
      <c r="F28" s="41">
        <v>180</v>
      </c>
    </row>
    <row r="29" spans="1:6" ht="18" customHeight="1">
      <c r="A29" s="2">
        <v>1809</v>
      </c>
      <c r="B29" s="10">
        <v>280</v>
      </c>
      <c r="C29" s="19" t="s">
        <v>137</v>
      </c>
      <c r="D29" s="33" t="s">
        <v>94</v>
      </c>
      <c r="E29" s="20" t="s">
        <v>7</v>
      </c>
      <c r="F29" s="41">
        <v>1950</v>
      </c>
    </row>
    <row r="30" spans="1:6" ht="18" customHeight="1">
      <c r="A30" s="2">
        <v>1810</v>
      </c>
      <c r="B30" s="10">
        <v>280</v>
      </c>
      <c r="C30" s="19" t="s">
        <v>137</v>
      </c>
      <c r="D30" s="33" t="s">
        <v>123</v>
      </c>
      <c r="E30" s="20" t="s">
        <v>124</v>
      </c>
      <c r="F30" s="41">
        <v>2853.5</v>
      </c>
    </row>
    <row r="31" spans="1:6" ht="18" customHeight="1">
      <c r="A31" s="2">
        <v>1813</v>
      </c>
      <c r="B31" s="10">
        <v>280</v>
      </c>
      <c r="C31" s="19" t="s">
        <v>137</v>
      </c>
      <c r="D31" s="33" t="s">
        <v>37</v>
      </c>
      <c r="E31" s="20" t="s">
        <v>7</v>
      </c>
      <c r="F31" s="41">
        <v>7000</v>
      </c>
    </row>
    <row r="32" spans="1:6" ht="18" customHeight="1">
      <c r="A32" s="60" t="s">
        <v>43</v>
      </c>
      <c r="B32" s="61"/>
      <c r="C32" s="61"/>
      <c r="D32" s="61"/>
      <c r="E32" s="62"/>
      <c r="F32" s="27">
        <f>SUM(F12:F31)</f>
        <v>46928.14</v>
      </c>
    </row>
    <row r="33" spans="1:6" ht="18" customHeight="1">
      <c r="A33" s="12">
        <v>1814</v>
      </c>
      <c r="B33" s="10">
        <v>480</v>
      </c>
      <c r="C33" s="10" t="s">
        <v>137</v>
      </c>
      <c r="D33" s="20" t="s">
        <v>8</v>
      </c>
      <c r="E33" s="20" t="s">
        <v>18</v>
      </c>
      <c r="F33" s="28">
        <v>3082.56</v>
      </c>
    </row>
    <row r="34" spans="1:6" ht="18" customHeight="1">
      <c r="A34" s="60" t="s">
        <v>44</v>
      </c>
      <c r="B34" s="61"/>
      <c r="C34" s="61"/>
      <c r="D34" s="61"/>
      <c r="E34" s="62"/>
      <c r="F34" s="27">
        <f>SUM(F33:F33)</f>
        <v>3082.56</v>
      </c>
    </row>
    <row r="35" spans="1:6" ht="18" customHeight="1">
      <c r="A35" s="49" t="s">
        <v>45</v>
      </c>
      <c r="B35" s="49"/>
      <c r="C35" s="49"/>
      <c r="D35" s="49"/>
      <c r="E35" s="49"/>
      <c r="F35" s="23">
        <f>F32+F34</f>
        <v>50010.7</v>
      </c>
    </row>
    <row r="37" ht="12.75">
      <c r="F37" s="42"/>
    </row>
    <row r="38" spans="5:6" ht="12.75">
      <c r="E38" s="17"/>
      <c r="F38" s="42"/>
    </row>
    <row r="39" ht="12.75">
      <c r="F39" s="17"/>
    </row>
    <row r="42" ht="12.75">
      <c r="F42" s="17"/>
    </row>
  </sheetData>
  <mergeCells count="12">
    <mergeCell ref="A6:F6"/>
    <mergeCell ref="A7:F7"/>
    <mergeCell ref="A8:F8"/>
    <mergeCell ref="F10:F11"/>
    <mergeCell ref="A35:E35"/>
    <mergeCell ref="A10:A11"/>
    <mergeCell ref="D10:D11"/>
    <mergeCell ref="E10:E11"/>
    <mergeCell ref="B10:B11"/>
    <mergeCell ref="A32:E32"/>
    <mergeCell ref="A34:E34"/>
    <mergeCell ref="C10:C11"/>
  </mergeCells>
  <printOptions horizontalCentered="1"/>
  <pageMargins left="0.5511811023622047" right="0.5118110236220472" top="0.7874015748031497" bottom="0.7480314960629921" header="0.1968503937007874" footer="0.3937007874015748"/>
  <pageSetup horizontalDpi="600" verticalDpi="600" orientation="portrait" paperSize="9" scale="82" r:id="rId5"/>
  <drawing r:id="rId4"/>
  <legacyDrawing r:id="rId3"/>
  <oleObjects>
    <oleObject progId="PBrush" shapeId="201027" r:id="rId1"/>
    <oleObject progId="Word.Document.8" shapeId="201028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6:F21"/>
  <sheetViews>
    <sheetView view="pageBreakPreview" zoomScaleSheetLayoutView="100" workbookViewId="0" topLeftCell="A1">
      <selection activeCell="E24" sqref="E24"/>
    </sheetView>
  </sheetViews>
  <sheetFormatPr defaultColWidth="9.140625" defaultRowHeight="12.75"/>
  <cols>
    <col min="1" max="1" width="6.7109375" style="32" customWidth="1"/>
    <col min="2" max="3" width="10.7109375" style="32" customWidth="1"/>
    <col min="4" max="4" width="44.140625" style="16" customWidth="1"/>
    <col min="5" max="5" width="29.8515625" style="16" customWidth="1"/>
    <col min="6" max="6" width="11.7109375" style="16" customWidth="1"/>
    <col min="7" max="7" width="10.140625" style="0" bestFit="1" customWidth="1"/>
  </cols>
  <sheetData>
    <row r="1" ht="12.75"/>
    <row r="2" ht="12.75"/>
    <row r="3" ht="12.75"/>
    <row r="4" ht="12.75"/>
    <row r="5" ht="12.75"/>
    <row r="6" spans="1:6" ht="12.75">
      <c r="A6" s="52" t="s">
        <v>127</v>
      </c>
      <c r="B6" s="52"/>
      <c r="C6" s="52"/>
      <c r="D6" s="52"/>
      <c r="E6" s="52"/>
      <c r="F6" s="52"/>
    </row>
    <row r="7" spans="1:6" ht="12.75">
      <c r="A7" s="52" t="s">
        <v>132</v>
      </c>
      <c r="B7" s="52"/>
      <c r="C7" s="52"/>
      <c r="D7" s="52"/>
      <c r="E7" s="52"/>
      <c r="F7" s="52"/>
    </row>
    <row r="8" spans="1:6" ht="12.75">
      <c r="A8" s="52" t="s">
        <v>128</v>
      </c>
      <c r="B8" s="52"/>
      <c r="C8" s="52"/>
      <c r="D8" s="52"/>
      <c r="E8" s="52"/>
      <c r="F8" s="52"/>
    </row>
    <row r="10" spans="1:6" ht="18.75" customHeight="1">
      <c r="A10" s="57" t="s">
        <v>0</v>
      </c>
      <c r="B10" s="57" t="s">
        <v>3</v>
      </c>
      <c r="C10" s="58" t="s">
        <v>134</v>
      </c>
      <c r="D10" s="57" t="s">
        <v>1</v>
      </c>
      <c r="E10" s="57" t="s">
        <v>2</v>
      </c>
      <c r="F10" s="57" t="s">
        <v>4</v>
      </c>
    </row>
    <row r="11" spans="1:6" ht="20.25" customHeight="1">
      <c r="A11" s="57"/>
      <c r="B11" s="57"/>
      <c r="C11" s="59"/>
      <c r="D11" s="57"/>
      <c r="E11" s="57"/>
      <c r="F11" s="57"/>
    </row>
    <row r="12" spans="1:6" ht="18" customHeight="1">
      <c r="A12" s="12">
        <v>1668</v>
      </c>
      <c r="B12" s="10">
        <v>280</v>
      </c>
      <c r="C12" s="10" t="s">
        <v>137</v>
      </c>
      <c r="D12" s="20" t="s">
        <v>72</v>
      </c>
      <c r="E12" s="20" t="s">
        <v>25</v>
      </c>
      <c r="F12" s="41">
        <v>184594.5</v>
      </c>
    </row>
    <row r="13" spans="1:6" ht="18" customHeight="1">
      <c r="A13" s="12">
        <v>1668</v>
      </c>
      <c r="B13" s="10">
        <v>280</v>
      </c>
      <c r="C13" s="10" t="s">
        <v>137</v>
      </c>
      <c r="D13" s="20" t="s">
        <v>73</v>
      </c>
      <c r="E13" s="20" t="s">
        <v>25</v>
      </c>
      <c r="F13" s="41">
        <v>74521</v>
      </c>
    </row>
    <row r="14" spans="1:6" ht="18" customHeight="1">
      <c r="A14" s="49" t="s">
        <v>45</v>
      </c>
      <c r="B14" s="49"/>
      <c r="C14" s="49"/>
      <c r="D14" s="49"/>
      <c r="E14" s="49"/>
      <c r="F14" s="23">
        <f>SUM(F12:F13)</f>
        <v>259115.5</v>
      </c>
    </row>
    <row r="16" ht="12.75">
      <c r="F16" s="42"/>
    </row>
    <row r="17" spans="5:6" ht="12.75">
      <c r="E17" s="17"/>
      <c r="F17" s="42"/>
    </row>
    <row r="18" ht="12.75">
      <c r="F18" s="17"/>
    </row>
    <row r="21" ht="12.75">
      <c r="F21" s="17"/>
    </row>
  </sheetData>
  <mergeCells count="10">
    <mergeCell ref="A6:F6"/>
    <mergeCell ref="A7:F7"/>
    <mergeCell ref="A8:F8"/>
    <mergeCell ref="F10:F11"/>
    <mergeCell ref="C10:C11"/>
    <mergeCell ref="A14:E14"/>
    <mergeCell ref="A10:A11"/>
    <mergeCell ref="D10:D11"/>
    <mergeCell ref="E10:E11"/>
    <mergeCell ref="B10:B11"/>
  </mergeCells>
  <printOptions horizontalCentered="1"/>
  <pageMargins left="0.5511811023622047" right="0.5118110236220472" top="0.7874015748031497" bottom="0.7480314960629921" header="0.1968503937007874" footer="0.3937007874015748"/>
  <pageSetup horizontalDpi="600" verticalDpi="600" orientation="portrait" paperSize="9" scale="82" r:id="rId5"/>
  <drawing r:id="rId4"/>
  <legacyDrawing r:id="rId3"/>
  <oleObjects>
    <oleObject progId="PBrush" shapeId="1765432" r:id="rId1"/>
    <oleObject progId="Word.Document.8" shapeId="1765433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6:B25"/>
  <sheetViews>
    <sheetView tabSelected="1" workbookViewId="0" topLeftCell="A4">
      <selection activeCell="B26" sqref="B26"/>
    </sheetView>
  </sheetViews>
  <sheetFormatPr defaultColWidth="9.140625" defaultRowHeight="12.75"/>
  <cols>
    <col min="1" max="1" width="82.00390625" style="0" customWidth="1"/>
    <col min="2" max="2" width="29.00390625" style="0" customWidth="1"/>
  </cols>
  <sheetData>
    <row r="6" spans="1:2" ht="12.75">
      <c r="A6" s="56" t="s">
        <v>68</v>
      </c>
      <c r="B6" s="56"/>
    </row>
    <row r="7" spans="1:2" ht="12.75">
      <c r="A7" s="56" t="s">
        <v>128</v>
      </c>
      <c r="B7" s="56"/>
    </row>
    <row r="10" spans="1:2" ht="19.5" customHeight="1">
      <c r="A10" s="37" t="s">
        <v>139</v>
      </c>
      <c r="B10" s="21" t="s">
        <v>3</v>
      </c>
    </row>
    <row r="11" spans="1:2" ht="19.5" customHeight="1">
      <c r="A11" s="1" t="s">
        <v>138</v>
      </c>
      <c r="B11" s="38">
        <f>'fonte 100 P'!F12</f>
        <v>90000</v>
      </c>
    </row>
    <row r="12" spans="1:2" ht="19.5" customHeight="1">
      <c r="A12" s="1" t="s">
        <v>131</v>
      </c>
      <c r="B12" s="38">
        <f>'fonte 230 P'!F19</f>
        <v>147507.35</v>
      </c>
    </row>
    <row r="13" spans="1:2" ht="19.5" customHeight="1">
      <c r="A13" s="1" t="s">
        <v>140</v>
      </c>
      <c r="B13" s="38">
        <f>'fonte 280 FUNASA P'!F17</f>
        <v>19685</v>
      </c>
    </row>
    <row r="14" spans="1:2" ht="19.5" customHeight="1">
      <c r="A14" s="1" t="s">
        <v>142</v>
      </c>
      <c r="B14" s="38">
        <f>'fonte 401 P'!F14</f>
        <v>8742.75</v>
      </c>
    </row>
    <row r="15" spans="1:2" ht="19.5" customHeight="1">
      <c r="A15" s="47" t="s">
        <v>144</v>
      </c>
      <c r="B15" s="48">
        <f>SUM(B11:B14)</f>
        <v>265935.1</v>
      </c>
    </row>
    <row r="17" spans="1:2" ht="19.5" customHeight="1">
      <c r="A17" s="37" t="s">
        <v>143</v>
      </c>
      <c r="B17" s="21" t="s">
        <v>3</v>
      </c>
    </row>
    <row r="18" spans="1:2" ht="19.5" customHeight="1">
      <c r="A18" s="1" t="s">
        <v>138</v>
      </c>
      <c r="B18" s="38">
        <v>0</v>
      </c>
    </row>
    <row r="19" spans="1:2" ht="19.5" customHeight="1">
      <c r="A19" s="1" t="s">
        <v>131</v>
      </c>
      <c r="B19" s="38">
        <f>'fonte 230 NP'!F90</f>
        <v>1062107.8799999994</v>
      </c>
    </row>
    <row r="20" spans="1:2" ht="19.5" customHeight="1">
      <c r="A20" s="1" t="s">
        <v>140</v>
      </c>
      <c r="B20" s="38">
        <f>'fonte 280 FUNASA NP'!F35</f>
        <v>50010.7</v>
      </c>
    </row>
    <row r="21" spans="1:2" ht="19.5" customHeight="1">
      <c r="A21" s="1" t="s">
        <v>141</v>
      </c>
      <c r="B21" s="38">
        <f>'fonte 280 - CONV 3679-04 NP'!F14</f>
        <v>259115.5</v>
      </c>
    </row>
    <row r="22" spans="1:2" ht="19.5" customHeight="1">
      <c r="A22" s="1" t="s">
        <v>142</v>
      </c>
      <c r="B22" s="38">
        <f>'fonte 401 NP'!F13</f>
        <v>946.2</v>
      </c>
    </row>
    <row r="23" spans="1:2" ht="19.5" customHeight="1">
      <c r="A23" s="39" t="s">
        <v>144</v>
      </c>
      <c r="B23" s="4">
        <f>SUM(B18:B22)</f>
        <v>1372180.2799999993</v>
      </c>
    </row>
    <row r="25" spans="1:2" ht="19.5" customHeight="1">
      <c r="A25" s="47" t="s">
        <v>45</v>
      </c>
      <c r="B25" s="48">
        <f>B23+B15</f>
        <v>1638115.3799999994</v>
      </c>
    </row>
  </sheetData>
  <mergeCells count="2"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5"/>
  <drawing r:id="rId4"/>
  <legacyDrawing r:id="rId3"/>
  <oleObjects>
    <oleObject progId="PBrush" shapeId="1172676" r:id="rId1"/>
    <oleObject progId="Word.Document.8" shapeId="11726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g153201-4d</dc:creator>
  <cp:keywords/>
  <dc:description/>
  <cp:lastModifiedBy>g153201-4d</cp:lastModifiedBy>
  <cp:lastPrinted>2006-12-27T19:07:05Z</cp:lastPrinted>
  <dcterms:created xsi:type="dcterms:W3CDTF">2006-10-17T15:09:43Z</dcterms:created>
  <dcterms:modified xsi:type="dcterms:W3CDTF">2007-01-22T14:06:00Z</dcterms:modified>
  <cp:category/>
  <cp:version/>
  <cp:contentType/>
  <cp:contentStatus/>
</cp:coreProperties>
</file>